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22"/>
  <workbookPr defaultThemeVersion="124226"/>
  <mc:AlternateContent xmlns:mc="http://schemas.openxmlformats.org/markup-compatibility/2006">
    <mc:Choice Requires="x15">
      <x15ac:absPath xmlns:x15ac="http://schemas.microsoft.com/office/spreadsheetml/2010/11/ac" url="F:\3) Work Files\AARC Work\SESG Excel Workbooks\"/>
    </mc:Choice>
  </mc:AlternateContent>
  <xr:revisionPtr revIDLastSave="2" documentId="13_ncr:1_{73E50E5F-B55C-448A-880F-C0D819293EE3}" xr6:coauthVersionLast="46" xr6:coauthVersionMax="46" xr10:uidLastSave="{066FB747-8D7B-4BB2-AA60-A31C40939572}"/>
  <bookViews>
    <workbookView xWindow="-108" yWindow="-108" windowWidth="30936" windowHeight="16896" firstSheet="3" activeTab="3" xr2:uid="{00000000-000D-0000-FFFF-FFFF00000000}"/>
  </bookViews>
  <sheets>
    <sheet name="Worksheet Overview" sheetId="7" r:id="rId1"/>
    <sheet name="#1 Data Entry and Calculations" sheetId="6" r:id="rId2"/>
    <sheet name="#2 Clinical Activities" sheetId="3" r:id="rId3"/>
    <sheet name=" #3 Clinical Support Activities" sheetId="4" r:id="rId4"/>
  </sheets>
  <calcPr calcId="191028"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4" i="4" l="1"/>
  <c r="E85" i="4"/>
  <c r="E86" i="4"/>
  <c r="E87" i="4"/>
  <c r="E88" i="4"/>
  <c r="F88" i="4" s="1"/>
  <c r="E89" i="4"/>
  <c r="F89" i="4" s="1"/>
  <c r="E90" i="4"/>
  <c r="E91" i="4"/>
  <c r="E92" i="4"/>
  <c r="E93" i="4"/>
  <c r="E94" i="4"/>
  <c r="E95" i="4"/>
  <c r="F95" i="4" s="1"/>
  <c r="E96" i="4"/>
  <c r="E83" i="4"/>
  <c r="F84" i="4"/>
  <c r="F85" i="4"/>
  <c r="F86" i="4"/>
  <c r="F87" i="4"/>
  <c r="F90" i="4"/>
  <c r="F92" i="4"/>
  <c r="F93" i="4"/>
  <c r="F94" i="4"/>
  <c r="F96" i="4"/>
  <c r="F212" i="3"/>
  <c r="F213" i="3"/>
  <c r="F214" i="3"/>
  <c r="F215" i="3"/>
  <c r="F216" i="3"/>
  <c r="F217" i="3"/>
  <c r="F218" i="3"/>
  <c r="F219" i="3"/>
  <c r="F220" i="3"/>
  <c r="F221" i="3"/>
  <c r="F222" i="3"/>
  <c r="F223" i="3"/>
  <c r="F224" i="3"/>
  <c r="F211" i="3"/>
  <c r="F54" i="3" l="1"/>
  <c r="E196" i="3" l="1"/>
  <c r="F196" i="3" s="1"/>
  <c r="E192" i="3"/>
  <c r="F192" i="3" s="1"/>
  <c r="E188" i="3"/>
  <c r="F188" i="3" s="1"/>
  <c r="E184" i="3"/>
  <c r="F184" i="3"/>
  <c r="E180" i="3"/>
  <c r="F180" i="3"/>
  <c r="E176" i="3"/>
  <c r="F176" i="3" s="1"/>
  <c r="E172" i="3"/>
  <c r="F172" i="3" s="1"/>
  <c r="E168" i="3"/>
  <c r="F168" i="3" s="1"/>
  <c r="E164" i="3"/>
  <c r="F164" i="3" s="1"/>
  <c r="E160" i="3"/>
  <c r="F160" i="3" s="1"/>
  <c r="E156" i="3"/>
  <c r="F156" i="3"/>
  <c r="E152" i="3"/>
  <c r="F152" i="3" s="1"/>
  <c r="E148" i="3"/>
  <c r="F148" i="3"/>
  <c r="E144" i="3"/>
  <c r="F144" i="3" s="1"/>
  <c r="E140" i="3"/>
  <c r="F140" i="3" s="1"/>
  <c r="E136" i="3"/>
  <c r="F136" i="3"/>
  <c r="E132" i="3"/>
  <c r="F132" i="3"/>
  <c r="E128" i="3"/>
  <c r="F128" i="3" s="1"/>
  <c r="E124" i="3"/>
  <c r="F124" i="3" s="1"/>
  <c r="E120" i="3"/>
  <c r="F120" i="3" s="1"/>
  <c r="E116" i="3"/>
  <c r="F116" i="3" s="1"/>
  <c r="E112" i="3"/>
  <c r="F112" i="3"/>
  <c r="E108" i="3"/>
  <c r="F108" i="3"/>
  <c r="E104" i="3"/>
  <c r="F104" i="3" s="1"/>
  <c r="E100" i="3"/>
  <c r="F100" i="3" s="1"/>
  <c r="E96" i="3"/>
  <c r="F96" i="3" s="1"/>
  <c r="E92" i="3"/>
  <c r="F92" i="3" s="1"/>
  <c r="E88" i="3"/>
  <c r="F88" i="3"/>
  <c r="E84" i="3"/>
  <c r="F84" i="3"/>
  <c r="E80" i="3"/>
  <c r="F80" i="3" s="1"/>
  <c r="E76" i="3"/>
  <c r="F76" i="3"/>
  <c r="E72" i="3"/>
  <c r="F72" i="3"/>
  <c r="E68" i="3"/>
  <c r="F68" i="3" s="1"/>
  <c r="E64" i="3"/>
  <c r="F64" i="3"/>
  <c r="E60" i="3"/>
  <c r="F60" i="3"/>
  <c r="E56" i="3"/>
  <c r="F56" i="3" s="1"/>
  <c r="E52" i="3"/>
  <c r="F52" i="3"/>
  <c r="E48" i="3"/>
  <c r="F48" i="3"/>
  <c r="E44" i="3"/>
  <c r="F44" i="3" s="1"/>
  <c r="E40" i="3"/>
  <c r="F40" i="3" s="1"/>
  <c r="E36" i="3"/>
  <c r="F36" i="3"/>
  <c r="E195" i="3"/>
  <c r="F195" i="3" s="1"/>
  <c r="E194" i="3"/>
  <c r="F194" i="3" s="1"/>
  <c r="E191" i="3"/>
  <c r="F191" i="3" s="1"/>
  <c r="E190" i="3"/>
  <c r="F190" i="3" s="1"/>
  <c r="E187" i="3"/>
  <c r="F187" i="3" s="1"/>
  <c r="E186" i="3"/>
  <c r="F186" i="3" s="1"/>
  <c r="E183" i="3"/>
  <c r="F183" i="3" s="1"/>
  <c r="E182" i="3"/>
  <c r="F182" i="3" s="1"/>
  <c r="E179" i="3"/>
  <c r="F179" i="3"/>
  <c r="E178" i="3"/>
  <c r="F178" i="3" s="1"/>
  <c r="E175" i="3"/>
  <c r="F175" i="3" s="1"/>
  <c r="E174" i="3"/>
  <c r="F174" i="3" s="1"/>
  <c r="E171" i="3"/>
  <c r="F171" i="3" s="1"/>
  <c r="E170" i="3"/>
  <c r="F170" i="3"/>
  <c r="E167" i="3"/>
  <c r="F167" i="3"/>
  <c r="E166" i="3"/>
  <c r="F166" i="3" s="1"/>
  <c r="E163" i="3"/>
  <c r="F163" i="3"/>
  <c r="E162" i="3"/>
  <c r="F162" i="3" s="1"/>
  <c r="E159" i="3"/>
  <c r="F159" i="3" s="1"/>
  <c r="E158" i="3"/>
  <c r="F158" i="3"/>
  <c r="E155" i="3"/>
  <c r="F155" i="3" s="1"/>
  <c r="E154" i="3"/>
  <c r="F154" i="3" s="1"/>
  <c r="E151" i="3"/>
  <c r="F151" i="3"/>
  <c r="E150" i="3"/>
  <c r="F150" i="3"/>
  <c r="E147" i="3"/>
  <c r="F147" i="3" s="1"/>
  <c r="E146" i="3"/>
  <c r="F146" i="3"/>
  <c r="E143" i="3"/>
  <c r="F143" i="3"/>
  <c r="E142" i="3"/>
  <c r="F142" i="3" s="1"/>
  <c r="E139" i="3"/>
  <c r="F139" i="3" s="1"/>
  <c r="E138" i="3"/>
  <c r="F138" i="3" s="1"/>
  <c r="E135" i="3"/>
  <c r="F135" i="3" s="1"/>
  <c r="E131" i="3"/>
  <c r="F131" i="3"/>
  <c r="E127" i="3"/>
  <c r="F127" i="3" s="1"/>
  <c r="E123" i="3"/>
  <c r="F123" i="3" s="1"/>
  <c r="E119" i="3"/>
  <c r="F119" i="3"/>
  <c r="E118" i="3"/>
  <c r="F118" i="3" s="1"/>
  <c r="E115" i="3"/>
  <c r="F115" i="3" s="1"/>
  <c r="E111" i="3"/>
  <c r="F111" i="3" s="1"/>
  <c r="E110" i="3"/>
  <c r="F110" i="3"/>
  <c r="E107" i="3"/>
  <c r="F107" i="3" s="1"/>
  <c r="E103" i="3"/>
  <c r="F103" i="3" s="1"/>
  <c r="E102" i="3"/>
  <c r="F102" i="3" s="1"/>
  <c r="E99" i="3"/>
  <c r="F99" i="3" s="1"/>
  <c r="E98" i="3"/>
  <c r="F98" i="3"/>
  <c r="E95" i="3"/>
  <c r="F95" i="3" s="1"/>
  <c r="E91" i="3"/>
  <c r="F91" i="3" s="1"/>
  <c r="E87" i="3"/>
  <c r="F87" i="3"/>
  <c r="E83" i="3"/>
  <c r="F83" i="3"/>
  <c r="E79" i="3"/>
  <c r="F79" i="3" s="1"/>
  <c r="E78" i="3"/>
  <c r="F78" i="3" s="1"/>
  <c r="E75" i="3"/>
  <c r="F75" i="3"/>
  <c r="E74" i="3"/>
  <c r="F74" i="3" s="1"/>
  <c r="E71" i="3"/>
  <c r="F71" i="3" s="1"/>
  <c r="E67" i="3"/>
  <c r="F67" i="3" s="1"/>
  <c r="E63" i="3"/>
  <c r="F63" i="3" s="1"/>
  <c r="E59" i="3"/>
  <c r="F59" i="3"/>
  <c r="E51" i="3"/>
  <c r="F51" i="3"/>
  <c r="E55" i="3"/>
  <c r="F55" i="3" s="1"/>
  <c r="E47" i="3"/>
  <c r="F47" i="3" s="1"/>
  <c r="E43" i="3"/>
  <c r="F43" i="3" s="1"/>
  <c r="E39" i="3"/>
  <c r="F39" i="3" s="1"/>
  <c r="E35" i="3"/>
  <c r="F35" i="3"/>
  <c r="E134" i="3"/>
  <c r="F134" i="3" s="1"/>
  <c r="E130" i="3"/>
  <c r="F130" i="3" s="1"/>
  <c r="E126" i="3"/>
  <c r="F126" i="3"/>
  <c r="E122" i="3"/>
  <c r="F122" i="3" s="1"/>
  <c r="E114" i="3"/>
  <c r="F114" i="3" s="1"/>
  <c r="E106" i="3"/>
  <c r="F106" i="3" s="1"/>
  <c r="E94" i="3"/>
  <c r="F94" i="3" s="1"/>
  <c r="E90" i="3"/>
  <c r="F90" i="3" s="1"/>
  <c r="E86" i="3"/>
  <c r="F86" i="3" s="1"/>
  <c r="E82" i="3"/>
  <c r="F82" i="3" s="1"/>
  <c r="E70" i="3"/>
  <c r="F70" i="3" s="1"/>
  <c r="E66" i="3"/>
  <c r="F66" i="3"/>
  <c r="E62" i="3"/>
  <c r="F62" i="3"/>
  <c r="E58" i="3"/>
  <c r="F58" i="3" s="1"/>
  <c r="E54" i="3"/>
  <c r="E50" i="3"/>
  <c r="F50" i="3"/>
  <c r="E46" i="3"/>
  <c r="F46" i="3" s="1"/>
  <c r="E42" i="3"/>
  <c r="F42" i="3" s="1"/>
  <c r="E38" i="3"/>
  <c r="F38" i="3"/>
  <c r="E34" i="3"/>
  <c r="F34" i="3" s="1"/>
  <c r="F83" i="4"/>
  <c r="E224" i="3"/>
  <c r="E223" i="3"/>
  <c r="E222" i="3"/>
  <c r="E221" i="3"/>
  <c r="E220" i="3"/>
  <c r="E219" i="3"/>
  <c r="E218" i="3"/>
  <c r="E217" i="3"/>
  <c r="E216" i="3"/>
  <c r="E215" i="3"/>
  <c r="E214" i="3"/>
  <c r="E213" i="3"/>
  <c r="E212" i="3"/>
  <c r="E211" i="3"/>
  <c r="C40" i="6"/>
  <c r="F110" i="4" s="1"/>
  <c r="F91" i="4"/>
  <c r="E63" i="4"/>
  <c r="F63" i="4"/>
  <c r="E64" i="4"/>
  <c r="F64" i="4"/>
  <c r="E62" i="4"/>
  <c r="F62" i="4" s="1"/>
  <c r="E61" i="4"/>
  <c r="F61" i="4"/>
  <c r="E60" i="4"/>
  <c r="F60" i="4"/>
  <c r="E59" i="4"/>
  <c r="F59" i="4" s="1"/>
  <c r="E57" i="4"/>
  <c r="F57" i="4"/>
  <c r="E56" i="4"/>
  <c r="F56" i="4"/>
  <c r="E55" i="4"/>
  <c r="F55" i="4" s="1"/>
  <c r="E54" i="4"/>
  <c r="F54" i="4"/>
  <c r="E53" i="4"/>
  <c r="F53" i="4"/>
  <c r="E52" i="4"/>
  <c r="F52" i="4" s="1"/>
  <c r="E51" i="4"/>
  <c r="F51" i="4"/>
  <c r="E50" i="4"/>
  <c r="F50" i="4"/>
  <c r="E49" i="4"/>
  <c r="F49" i="4" s="1"/>
  <c r="E48" i="4"/>
  <c r="F48" i="4"/>
  <c r="E47" i="4"/>
  <c r="F47" i="4"/>
  <c r="E46" i="4"/>
  <c r="F46" i="4" s="1"/>
  <c r="E45" i="4"/>
  <c r="F45" i="4"/>
  <c r="E44" i="4"/>
  <c r="F44" i="4"/>
  <c r="E42" i="4"/>
  <c r="F42" i="4" s="1"/>
  <c r="E41" i="4"/>
  <c r="F41" i="4"/>
  <c r="E40" i="4"/>
  <c r="F40" i="4"/>
  <c r="E38" i="4"/>
  <c r="F38" i="4" s="1"/>
  <c r="E37" i="4"/>
  <c r="F37" i="4"/>
  <c r="E36" i="4"/>
  <c r="F36" i="4"/>
  <c r="E35" i="4"/>
  <c r="F35" i="4" s="1"/>
  <c r="E34" i="4"/>
  <c r="F34" i="4"/>
  <c r="E33" i="4"/>
  <c r="F33" i="4"/>
  <c r="E32" i="4"/>
  <c r="F32" i="4" s="1"/>
  <c r="F104" i="4" l="1"/>
  <c r="F97" i="4"/>
  <c r="F225" i="3"/>
  <c r="F65" i="4"/>
  <c r="F197" i="3"/>
  <c r="F28" i="3" l="1"/>
  <c r="C16" i="6" s="1"/>
  <c r="F27" i="4"/>
  <c r="C17" i="6" s="1"/>
  <c r="C18" i="6" l="1"/>
  <c r="C58" i="6" l="1"/>
  <c r="C59" i="6"/>
  <c r="C63" i="6" s="1"/>
  <c r="C6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tc={2B7B4AC0-E0E1-4A9C-81F9-5E8E0B9571B9}</author>
  </authors>
  <commentList>
    <comment ref="G42" authorId="0" shapeId="0" xr:uid="{2B7B4AC0-E0E1-4A9C-81F9-5E8E0B9571B9}">
      <text>
        <t>[Threaded comment]
Your version of Excel allows you to read this threaded comment; however, any edits to it will get removed if the file is opened in a newer version of Excel. Learn more: https://go.microsoft.com/fwlink/?linkid=870924
Comment:
    should we call this an emergency cart?  As it may  have things such as bandaids, glucometer etc.?  Dkoehl</t>
      </text>
    </comment>
  </commentList>
</comments>
</file>

<file path=xl/sharedStrings.xml><?xml version="1.0" encoding="utf-8"?>
<sst xmlns="http://schemas.openxmlformats.org/spreadsheetml/2006/main" count="336" uniqueCount="168">
  <si>
    <t>WORKSHEET OVERVIEW - Pulmonary Rehabilitation</t>
  </si>
  <si>
    <t>Workload Reporting and Efficiency (Productivity) Calculations</t>
  </si>
  <si>
    <t>Pulmonary Rehabilitation</t>
  </si>
  <si>
    <t>LINE #</t>
  </si>
  <si>
    <t>PROJECTED WORKLOAD (Standard Hours)</t>
  </si>
  <si>
    <t xml:space="preserve"> HOURS</t>
  </si>
  <si>
    <r>
      <t xml:space="preserve">Clinical Activities Projected Standard Hours (Total from Worksheet #2) Note: When </t>
    </r>
    <r>
      <rPr>
        <i/>
        <sz val="11"/>
        <rFont val="Tahoma"/>
        <family val="2"/>
      </rPr>
      <t>#2 Clinical Activities</t>
    </r>
    <r>
      <rPr>
        <sz val="11"/>
        <rFont val="Tahoma"/>
        <family val="2"/>
      </rPr>
      <t xml:space="preserve"> worksheet is completed, total will appear in this cell. Do </t>
    </r>
    <r>
      <rPr>
        <b/>
        <sz val="11"/>
        <rFont val="Tahoma"/>
        <family val="2"/>
      </rPr>
      <t>not</t>
    </r>
    <r>
      <rPr>
        <sz val="11"/>
        <rFont val="Tahoma"/>
        <family val="2"/>
      </rPr>
      <t xml:space="preserve"> enter a value.</t>
    </r>
  </si>
  <si>
    <r>
      <t xml:space="preserve">Clinical Support Activities and Non-Allocated Workload Hours (Total from Worksheet #3) Note: When Clinical Support Activities and Non-Allocated worksheet is completed, total will appear in this cell. Do </t>
    </r>
    <r>
      <rPr>
        <b/>
        <sz val="11"/>
        <rFont val="Tahoma"/>
        <family val="2"/>
      </rPr>
      <t>not</t>
    </r>
    <r>
      <rPr>
        <sz val="11"/>
        <rFont val="Tahoma"/>
        <family val="2"/>
      </rPr>
      <t xml:space="preserve"> enter a value.</t>
    </r>
  </si>
  <si>
    <t>TOTAL PROJECTED WORKLOAD (Standard Hours)</t>
  </si>
  <si>
    <t>PAID HOURS</t>
  </si>
  <si>
    <t>TOTAL HOURS</t>
  </si>
  <si>
    <t xml:space="preserve">Total Paid Hours </t>
  </si>
  <si>
    <t>Benefit Hours</t>
  </si>
  <si>
    <t>Fixed Labor Hours</t>
  </si>
  <si>
    <r>
      <t xml:space="preserve">TOTAL VARIABLE (PRODUCTIVE) HOURS </t>
    </r>
    <r>
      <rPr>
        <sz val="11"/>
        <rFont val="Tahoma"/>
        <family val="2"/>
      </rPr>
      <t>(line 4 - line 5 - line 6)</t>
    </r>
  </si>
  <si>
    <t>EFFICIENCY (PRODUCTIVITY) INDICES</t>
  </si>
  <si>
    <t>INDEX</t>
  </si>
  <si>
    <r>
      <t>Workload (Standard Hours) per Paid Hour</t>
    </r>
    <r>
      <rPr>
        <sz val="11"/>
        <rFont val="Tahoma"/>
        <family val="2"/>
      </rPr>
      <t xml:space="preserve"> (line 3 / line 4)</t>
    </r>
  </si>
  <si>
    <r>
      <t xml:space="preserve">Workload  (Standard Hours)  per Variable (Productive) Hour </t>
    </r>
    <r>
      <rPr>
        <sz val="11"/>
        <rFont val="Tahoma"/>
        <family val="2"/>
      </rPr>
      <t>(line 3 / line 7)</t>
    </r>
  </si>
  <si>
    <r>
      <t xml:space="preserve">Ratio of Clinical Activities (Productive Standard Hours) Workload to Total Workload </t>
    </r>
    <r>
      <rPr>
        <sz val="11"/>
        <rFont val="Tahoma"/>
        <family val="2"/>
      </rPr>
      <t>(line 1 / line 3)</t>
    </r>
  </si>
  <si>
    <t>Productivity for Reporting Period</t>
  </si>
  <si>
    <t>Projected Workload Calculation Worksheet</t>
  </si>
  <si>
    <t>Enter your own activity counts in the fields highlighted in yellow.</t>
  </si>
  <si>
    <r>
      <rPr>
        <b/>
        <sz val="12"/>
        <color indexed="8"/>
        <rFont val="Tahoma"/>
        <family val="2"/>
      </rPr>
      <t>Total Clinical Activity Standard Workload Projected Hours:</t>
    </r>
    <r>
      <rPr>
        <sz val="11"/>
        <color indexed="8"/>
        <rFont val="Tahoma"/>
        <family val="2"/>
      </rPr>
      <t xml:space="preserve"> </t>
    </r>
  </si>
  <si>
    <r>
      <t xml:space="preserve">This is the total projected clinical workload hours </t>
    </r>
    <r>
      <rPr>
        <u/>
        <sz val="11"/>
        <color indexed="8"/>
        <rFont val="Tahoma"/>
        <family val="2"/>
      </rPr>
      <t>with</t>
    </r>
    <r>
      <rPr>
        <sz val="11"/>
        <color indexed="8"/>
        <rFont val="Tahoma"/>
        <family val="2"/>
      </rPr>
      <t xml:space="preserve"> and </t>
    </r>
    <r>
      <rPr>
        <u/>
        <sz val="11"/>
        <color indexed="8"/>
        <rFont val="Tahoma"/>
        <family val="2"/>
      </rPr>
      <t>without</t>
    </r>
    <r>
      <rPr>
        <sz val="11"/>
        <color indexed="8"/>
        <rFont val="Tahoma"/>
        <family val="2"/>
      </rPr>
      <t xml:space="preserve"> time standards </t>
    </r>
  </si>
  <si>
    <r>
      <t xml:space="preserve">Part 1: Clinical Activities </t>
    </r>
    <r>
      <rPr>
        <b/>
        <u/>
        <sz val="14"/>
        <color indexed="8"/>
        <rFont val="Tahoma"/>
        <family val="2"/>
      </rPr>
      <t>with</t>
    </r>
    <r>
      <rPr>
        <sz val="14"/>
        <color indexed="8"/>
        <rFont val="Tahoma"/>
        <family val="2"/>
      </rPr>
      <t xml:space="preserve"> Time Standards</t>
    </r>
  </si>
  <si>
    <t>Activity ID</t>
  </si>
  <si>
    <t>Activity Description</t>
  </si>
  <si>
    <t># of Activities Performed</t>
  </si>
  <si>
    <t>Time Standard (minutes)</t>
  </si>
  <si>
    <t>Time Standard (hours)</t>
  </si>
  <si>
    <t>Workload Hours</t>
  </si>
  <si>
    <t>07.1010</t>
  </si>
  <si>
    <t>Patient Assessments</t>
  </si>
  <si>
    <t>Adult</t>
  </si>
  <si>
    <t>Pediatric</t>
  </si>
  <si>
    <t>Neonatal</t>
  </si>
  <si>
    <t>07.1011</t>
  </si>
  <si>
    <t>Patient Re-assessment</t>
  </si>
  <si>
    <t>07.1020</t>
  </si>
  <si>
    <t>Walk Distance Test: 6 MWT /Shuttle</t>
  </si>
  <si>
    <t>07.1030</t>
  </si>
  <si>
    <t>Patient Outcomes</t>
  </si>
  <si>
    <t>07.1040</t>
  </si>
  <si>
    <t xml:space="preserve">Individualized Treatment Plan </t>
  </si>
  <si>
    <t>07.1050</t>
  </si>
  <si>
    <t>Patient Education</t>
  </si>
  <si>
    <t>07.1060</t>
  </si>
  <si>
    <t xml:space="preserve">Physical Conditioning and Exercise </t>
  </si>
  <si>
    <t>07.1070</t>
  </si>
  <si>
    <t>Functional Assessment: Fall Risk, Strength, Flexibility, Upper/Lower Strengthening</t>
  </si>
  <si>
    <t>07.1080</t>
  </si>
  <si>
    <t>Discharge/Home Recommendations</t>
  </si>
  <si>
    <t>07.1090</t>
  </si>
  <si>
    <t>Maintenance Disease Management Program</t>
  </si>
  <si>
    <t>07.1100</t>
  </si>
  <si>
    <t>Adverse Events Documentation</t>
  </si>
  <si>
    <t>07.1200</t>
  </si>
  <si>
    <t>Essential Non-Billable Support Activities</t>
  </si>
  <si>
    <t>07.2010</t>
  </si>
  <si>
    <t>Expiratory Pressure Valve Therapy</t>
  </si>
  <si>
    <t>07.2020</t>
  </si>
  <si>
    <t>Incentive Spirometry</t>
  </si>
  <si>
    <t>07.2030</t>
  </si>
  <si>
    <t>Small Volume Nebulizer Treatment</t>
  </si>
  <si>
    <t>07.2040</t>
  </si>
  <si>
    <t>Metered Dose Inhaler Treatment</t>
  </si>
  <si>
    <t>07.2050</t>
  </si>
  <si>
    <t>Point of Care Blood Gas Analysis</t>
  </si>
  <si>
    <t>07.2060</t>
  </si>
  <si>
    <t>Arterial Blood Sampling via Percutaneous Puncture</t>
  </si>
  <si>
    <t>07.2070</t>
  </si>
  <si>
    <t>Pulse Oximetry (single evaluation)</t>
  </si>
  <si>
    <t>07.2071</t>
  </si>
  <si>
    <t>Pulse Oximetry-Stand-Alone Oximeter Setup</t>
  </si>
  <si>
    <t>07.2072</t>
  </si>
  <si>
    <t>Pulse Oximetry - Oxygen Desaturation Study</t>
  </si>
  <si>
    <t>07.2073</t>
  </si>
  <si>
    <t>Pulse Oximetry Download of Nocturnal Oximetry Study Data</t>
  </si>
  <si>
    <t>07.2080</t>
  </si>
  <si>
    <t>Supplemental Oxygen System Setup</t>
  </si>
  <si>
    <t>07.2081</t>
  </si>
  <si>
    <t>Supplemental Oxygen Patient/System Assessment</t>
  </si>
  <si>
    <t>07.2082</t>
  </si>
  <si>
    <t>Supplemental Oxygen Equipment Exchange</t>
  </si>
  <si>
    <t>07.2090</t>
  </si>
  <si>
    <t>Spirometry</t>
  </si>
  <si>
    <t>07.2091</t>
  </si>
  <si>
    <t>Pulmonary Mechanics</t>
  </si>
  <si>
    <t>07.2100</t>
  </si>
  <si>
    <t>Electrocardiogram</t>
  </si>
  <si>
    <t>07.2110</t>
  </si>
  <si>
    <t>Exercise Testing for Evaluation of Hypoxemia and/or Desaturation with Resting ABG</t>
  </si>
  <si>
    <t>07.2120</t>
  </si>
  <si>
    <t>Supplemental Oxygen Titration: Exercise</t>
  </si>
  <si>
    <t>07.2130</t>
  </si>
  <si>
    <t>Glucose Monitoring</t>
  </si>
  <si>
    <t>07.2140</t>
  </si>
  <si>
    <t>Patient/System Assessment of Non-emergent NIV</t>
  </si>
  <si>
    <t>07.2141</t>
  </si>
  <si>
    <t>Setting or Device Adjustment of Non-emergent NIV</t>
  </si>
  <si>
    <t>07.2150</t>
  </si>
  <si>
    <t xml:space="preserve">Percussion/Vibration &amp; Postural Drainage 3 or fewer positions </t>
  </si>
  <si>
    <t>07.2151</t>
  </si>
  <si>
    <t xml:space="preserve">Percussion/Vibration &amp; Postural Drainage 4 or more Positions </t>
  </si>
  <si>
    <t>07.2152</t>
  </si>
  <si>
    <t>Autogenic Drainage - Initial</t>
  </si>
  <si>
    <t>07.2513</t>
  </si>
  <si>
    <t>Autogenic Drainage - Subsequent</t>
  </si>
  <si>
    <t>07.2154</t>
  </si>
  <si>
    <t>Intrapulmonary Percussion</t>
  </si>
  <si>
    <t>07.2155</t>
  </si>
  <si>
    <t>Expiratory Pressure Valve Therapy - Initial</t>
  </si>
  <si>
    <t>07.2156</t>
  </si>
  <si>
    <t>Expiratory Pressure Valve Therapy - Subsequent</t>
  </si>
  <si>
    <t>07.2157</t>
  </si>
  <si>
    <t>External Chest Wall Oscillation</t>
  </si>
  <si>
    <t>Total projected workload hours for clinical activities with time standards</t>
  </si>
  <si>
    <r>
      <t xml:space="preserve">Part 2: Clinical Activities </t>
    </r>
    <r>
      <rPr>
        <b/>
        <u/>
        <sz val="14"/>
        <color indexed="8"/>
        <rFont val="Tahoma"/>
        <family val="2"/>
      </rPr>
      <t>without</t>
    </r>
    <r>
      <rPr>
        <sz val="14"/>
        <color indexed="8"/>
        <rFont val="Tahoma"/>
        <family val="2"/>
      </rPr>
      <t xml:space="preserve"> Time Standards</t>
    </r>
  </si>
  <si>
    <t>Actual Time (minutes)</t>
  </si>
  <si>
    <t>Standard Hours</t>
  </si>
  <si>
    <t>Activity Name</t>
  </si>
  <si>
    <t>Total workload hours for clinical activities without time standards</t>
  </si>
  <si>
    <t>Clinical Support Activities and Non-Allocated Time</t>
  </si>
  <si>
    <t>Total Calculated Clinical Support and Non-Allocated Hours:</t>
  </si>
  <si>
    <r>
      <t xml:space="preserve">Part 1: Clinical Support Activities </t>
    </r>
    <r>
      <rPr>
        <b/>
        <u/>
        <sz val="12"/>
        <color indexed="8"/>
        <rFont val="Tahoma"/>
        <family val="2"/>
      </rPr>
      <t>with</t>
    </r>
    <r>
      <rPr>
        <b/>
        <sz val="12"/>
        <color indexed="8"/>
        <rFont val="Tahoma"/>
        <family val="2"/>
      </rPr>
      <t xml:space="preserve"> Time Standards</t>
    </r>
  </si>
  <si>
    <t>Equipment and Supplies</t>
  </si>
  <si>
    <t>Calibration</t>
  </si>
  <si>
    <t>Check of Stand-by Equipment</t>
  </si>
  <si>
    <t>Cleaning of Equipment</t>
  </si>
  <si>
    <t>Repair of Equipment</t>
  </si>
  <si>
    <t>Quality Control of Equipment</t>
  </si>
  <si>
    <t>Preventive Maintenance of Equipment</t>
  </si>
  <si>
    <t>Equipment Changes</t>
  </si>
  <si>
    <t>Inventory and Stocking</t>
  </si>
  <si>
    <t>Supply Inventory</t>
  </si>
  <si>
    <t>Stocking Storage Areas</t>
  </si>
  <si>
    <t>Restocking CPR Cart</t>
  </si>
  <si>
    <t>Management, Supervisory and Staff Support Activities</t>
  </si>
  <si>
    <t>Clinical Instruction</t>
  </si>
  <si>
    <t>Continuing Education</t>
  </si>
  <si>
    <t>Continuing Education Preparation and Instruction</t>
  </si>
  <si>
    <t>External Seminars and Meetings</t>
  </si>
  <si>
    <t>New Staff Orientation</t>
  </si>
  <si>
    <t>Competency Management</t>
  </si>
  <si>
    <t>Shift Report</t>
  </si>
  <si>
    <t>Staff Meetings</t>
  </si>
  <si>
    <t>Public Relations</t>
  </si>
  <si>
    <t>Recruiting</t>
  </si>
  <si>
    <t>Staff Scheduling and Shift Work Assignments</t>
  </si>
  <si>
    <t>Performance Evaluation and Counseling</t>
  </si>
  <si>
    <t>Procedure Development</t>
  </si>
  <si>
    <t>Interdisciplinary Team Conference</t>
  </si>
  <si>
    <t>Administrative Activities</t>
  </si>
  <si>
    <t>Reports</t>
  </si>
  <si>
    <t>Committee Service</t>
  </si>
  <si>
    <t>Equipment Evaluation and Purchasing</t>
  </si>
  <si>
    <t>Financial Management</t>
  </si>
  <si>
    <t>Occurrence Management</t>
  </si>
  <si>
    <t>Continuous Quality Improvement</t>
  </si>
  <si>
    <r>
      <t xml:space="preserve">Total Clinical Support Workload Hours </t>
    </r>
    <r>
      <rPr>
        <u/>
        <sz val="12"/>
        <rFont val="Tahoma"/>
        <family val="2"/>
      </rPr>
      <t>with</t>
    </r>
    <r>
      <rPr>
        <sz val="12"/>
        <rFont val="Tahoma"/>
        <family val="2"/>
      </rPr>
      <t xml:space="preserve"> Time Standards</t>
    </r>
  </si>
  <si>
    <r>
      <t xml:space="preserve">Part 2: Clinical Support Activities </t>
    </r>
    <r>
      <rPr>
        <b/>
        <u/>
        <sz val="12"/>
        <color indexed="8"/>
        <rFont val="Tahoma"/>
        <family val="2"/>
      </rPr>
      <t>without</t>
    </r>
    <r>
      <rPr>
        <b/>
        <sz val="12"/>
        <color indexed="8"/>
        <rFont val="Tahoma"/>
        <family val="2"/>
      </rPr>
      <t xml:space="preserve"> Time Standards</t>
    </r>
  </si>
  <si>
    <t>Total workload hours for clinical support activities without time standards</t>
  </si>
  <si>
    <t>Part 3: Other Clinical Support Activity Hours</t>
  </si>
  <si>
    <t>Additional Percentage of Variable Staff Worked Hours Assigned as a Percentage of Clinical Support Time (enter as a whole number)</t>
  </si>
  <si>
    <t>Additional Calculated Clinical Support Activity Hours (Note: these hours will be calculated only after Total Productive Hours have been entered in Worksheet #1)</t>
  </si>
  <si>
    <t>Part 4: Non-Allocated Time</t>
  </si>
  <si>
    <t>Percentage of Variable Staff Worked Hours Assigned as a Percentage of Clinical Support Time (enter as a whole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</si>
</sst>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0.0%"/>
  </numFmts>
  <fonts count="20">
    <font>
      <sz val="11"/>
      <color theme="1"/>
      <name val="Calibri"/>
      <family val="2"/>
      <scheme val="minor"/>
    </font>
    <font>
      <sz val="11"/>
      <color indexed="8"/>
      <name val="Tahoma"/>
      <family val="2"/>
    </font>
    <font>
      <b/>
      <sz val="12"/>
      <name val="Tahoma"/>
      <family val="2"/>
    </font>
    <font>
      <sz val="11"/>
      <name val="Tahoma"/>
      <family val="2"/>
    </font>
    <font>
      <b/>
      <sz val="11"/>
      <name val="Tahoma"/>
      <family val="2"/>
    </font>
    <font>
      <sz val="12"/>
      <name val="Tahoma"/>
      <family val="2"/>
    </font>
    <font>
      <sz val="14"/>
      <color indexed="8"/>
      <name val="Tahoma"/>
      <family val="2"/>
    </font>
    <font>
      <b/>
      <sz val="12"/>
      <color indexed="8"/>
      <name val="Tahoma"/>
      <family val="2"/>
    </font>
    <font>
      <b/>
      <u/>
      <sz val="14"/>
      <color indexed="8"/>
      <name val="Tahoma"/>
      <family val="2"/>
    </font>
    <font>
      <u/>
      <sz val="11"/>
      <color indexed="8"/>
      <name val="Tahoma"/>
      <family val="2"/>
    </font>
    <font>
      <b/>
      <u/>
      <sz val="12"/>
      <color indexed="8"/>
      <name val="Tahoma"/>
      <family val="2"/>
    </font>
    <font>
      <u/>
      <sz val="12"/>
      <name val="Tahoma"/>
      <family val="2"/>
    </font>
    <font>
      <i/>
      <sz val="11"/>
      <name val="Tahoma"/>
      <family val="2"/>
    </font>
    <font>
      <sz val="8"/>
      <name val="Tahoma"/>
      <family val="2"/>
    </font>
    <font>
      <b/>
      <sz val="14"/>
      <color theme="1"/>
      <name val="Tahoma"/>
      <family val="2"/>
    </font>
    <font>
      <sz val="11"/>
      <color theme="1"/>
      <name val="Tahoma"/>
      <family val="2"/>
    </font>
    <font>
      <sz val="14"/>
      <color theme="1"/>
      <name val="Tahoma"/>
      <family val="2"/>
    </font>
    <font>
      <b/>
      <sz val="11"/>
      <color theme="1"/>
      <name val="Tahoma"/>
      <family val="2"/>
    </font>
    <font>
      <b/>
      <sz val="12"/>
      <color theme="1"/>
      <name val="Tahoma"/>
      <family val="2"/>
    </font>
    <font>
      <sz val="12"/>
      <color theme="1"/>
      <name val="Tahoma"/>
      <family val="2"/>
    </font>
  </fonts>
  <fills count="6">
    <fill>
      <patternFill patternType="none"/>
    </fill>
    <fill>
      <patternFill patternType="gray125"/>
    </fill>
    <fill>
      <patternFill patternType="solid">
        <fgColor indexed="22"/>
        <bgColor indexed="8"/>
      </patternFill>
    </fill>
    <fill>
      <patternFill patternType="solid">
        <fgColor rgb="FFFFFF00"/>
        <bgColor indexed="64"/>
      </patternFill>
    </fill>
    <fill>
      <patternFill patternType="solid">
        <fgColor theme="0" tint="-0.14999847407452621"/>
        <bgColor indexed="64"/>
      </patternFill>
    </fill>
    <fill>
      <patternFill patternType="solid">
        <fgColor rgb="FFC0C0C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101">
    <xf numFmtId="0" fontId="0" fillId="0" borderId="0" xfId="0"/>
    <xf numFmtId="164" fontId="14" fillId="0" borderId="0" xfId="0" applyNumberFormat="1" applyFont="1"/>
    <xf numFmtId="0" fontId="15" fillId="0" borderId="0" xfId="0" applyFont="1"/>
    <xf numFmtId="0" fontId="2" fillId="2" borderId="1" xfId="0" applyFont="1" applyFill="1" applyBorder="1" applyAlignment="1">
      <alignment horizontal="center" vertical="top" wrapText="1"/>
    </xf>
    <xf numFmtId="0" fontId="2" fillId="2" borderId="2" xfId="0" applyFont="1" applyFill="1" applyBorder="1" applyAlignment="1">
      <alignment vertical="top" wrapText="1"/>
    </xf>
    <xf numFmtId="0" fontId="3" fillId="0" borderId="4" xfId="0" applyFont="1" applyBorder="1" applyAlignment="1">
      <alignment vertical="top" wrapText="1"/>
    </xf>
    <xf numFmtId="0" fontId="4" fillId="0" borderId="4" xfId="0" applyFont="1" applyBorder="1" applyAlignment="1">
      <alignment vertical="top" wrapText="1"/>
    </xf>
    <xf numFmtId="4" fontId="5" fillId="3" borderId="4" xfId="0" applyNumberFormat="1" applyFont="1" applyFill="1" applyBorder="1" applyAlignment="1">
      <alignment vertical="top" wrapText="1"/>
    </xf>
    <xf numFmtId="4" fontId="2" fillId="0" borderId="4" xfId="0" applyNumberFormat="1" applyFont="1" applyBorder="1" applyAlignment="1">
      <alignment vertical="top" wrapText="1"/>
    </xf>
    <xf numFmtId="2" fontId="2" fillId="0" borderId="4" xfId="0" applyNumberFormat="1" applyFont="1" applyBorder="1" applyAlignment="1">
      <alignment vertical="top" wrapText="1"/>
    </xf>
    <xf numFmtId="0" fontId="4" fillId="0" borderId="5" xfId="0" applyFont="1" applyBorder="1" applyAlignment="1">
      <alignment vertical="top" wrapText="1"/>
    </xf>
    <xf numFmtId="0" fontId="2" fillId="0" borderId="0" xfId="0" applyFont="1" applyFill="1" applyBorder="1" applyAlignment="1">
      <alignment vertical="top" wrapText="1"/>
    </xf>
    <xf numFmtId="0" fontId="16" fillId="0" borderId="0" xfId="0" applyFont="1"/>
    <xf numFmtId="164" fontId="15" fillId="0" borderId="0" xfId="0" applyNumberFormat="1" applyFont="1"/>
    <xf numFmtId="164" fontId="16" fillId="0" borderId="0" xfId="0" applyNumberFormat="1" applyFont="1" applyFill="1"/>
    <xf numFmtId="164" fontId="17" fillId="0" borderId="6" xfId="0" applyNumberFormat="1" applyFont="1" applyFill="1" applyBorder="1" applyAlignment="1">
      <alignment horizontal="center" wrapText="1"/>
    </xf>
    <xf numFmtId="0" fontId="17" fillId="0" borderId="6" xfId="0" applyFont="1" applyFill="1" applyBorder="1" applyAlignment="1">
      <alignment horizontal="center" wrapText="1"/>
    </xf>
    <xf numFmtId="2" fontId="3" fillId="4" borderId="7" xfId="0" applyNumberFormat="1" applyFont="1" applyFill="1" applyBorder="1"/>
    <xf numFmtId="49" fontId="3" fillId="0" borderId="8" xfId="0" applyNumberFormat="1" applyFont="1" applyFill="1" applyBorder="1" applyAlignment="1">
      <alignment horizontal="right"/>
    </xf>
    <xf numFmtId="2" fontId="3" fillId="4" borderId="7" xfId="0" applyNumberFormat="1" applyFont="1" applyFill="1" applyBorder="1" applyAlignment="1">
      <alignment horizontal="right"/>
    </xf>
    <xf numFmtId="2" fontId="3" fillId="4" borderId="1" xfId="0" applyNumberFormat="1" applyFont="1" applyFill="1" applyBorder="1"/>
    <xf numFmtId="2" fontId="3" fillId="4" borderId="1" xfId="0" applyNumberFormat="1" applyFont="1" applyFill="1" applyBorder="1" applyAlignment="1">
      <alignment horizontal="right"/>
    </xf>
    <xf numFmtId="0" fontId="18" fillId="0" borderId="0" xfId="0" applyFont="1"/>
    <xf numFmtId="2" fontId="3" fillId="0" borderId="9" xfId="0" applyNumberFormat="1" applyFont="1" applyFill="1" applyBorder="1"/>
    <xf numFmtId="0" fontId="18" fillId="0" borderId="0" xfId="0" applyFont="1" applyFill="1"/>
    <xf numFmtId="0" fontId="15" fillId="0" borderId="10" xfId="0" applyFont="1" applyBorder="1"/>
    <xf numFmtId="164" fontId="17" fillId="0" borderId="10" xfId="0" applyNumberFormat="1" applyFont="1" applyFill="1" applyBorder="1" applyAlignment="1">
      <alignment horizontal="center" wrapText="1"/>
    </xf>
    <xf numFmtId="0" fontId="17" fillId="0" borderId="10" xfId="0" applyFont="1" applyFill="1" applyBorder="1" applyAlignment="1">
      <alignment horizontal="center" wrapText="1"/>
    </xf>
    <xf numFmtId="0" fontId="18" fillId="0" borderId="0" xfId="0" applyFont="1" applyFill="1" applyAlignment="1">
      <alignment horizontal="left"/>
    </xf>
    <xf numFmtId="0" fontId="15" fillId="0" borderId="0" xfId="0" applyFont="1" applyFill="1"/>
    <xf numFmtId="2" fontId="15" fillId="0" borderId="1" xfId="0" applyNumberFormat="1" applyFont="1" applyBorder="1"/>
    <xf numFmtId="0" fontId="15" fillId="0" borderId="11" xfId="0" applyFont="1" applyBorder="1"/>
    <xf numFmtId="0" fontId="3" fillId="0" borderId="1" xfId="0" applyFont="1" applyBorder="1" applyAlignment="1">
      <alignment wrapText="1"/>
    </xf>
    <xf numFmtId="2" fontId="15" fillId="0" borderId="1" xfId="0" applyNumberFormat="1" applyFont="1" applyFill="1" applyBorder="1"/>
    <xf numFmtId="0" fontId="5" fillId="0" borderId="0" xfId="0" applyFont="1" applyFill="1" applyBorder="1" applyAlignment="1">
      <alignment wrapText="1"/>
    </xf>
    <xf numFmtId="2" fontId="15" fillId="0" borderId="0" xfId="0" applyNumberFormat="1" applyFont="1" applyFill="1" applyBorder="1"/>
    <xf numFmtId="0" fontId="3" fillId="0" borderId="0" xfId="0" applyFont="1" applyFill="1" applyBorder="1" applyAlignment="1">
      <alignment wrapText="1"/>
    </xf>
    <xf numFmtId="0" fontId="15" fillId="0" borderId="1" xfId="0" applyFont="1" applyBorder="1"/>
    <xf numFmtId="0" fontId="4" fillId="0" borderId="1" xfId="0" applyFont="1" applyBorder="1" applyAlignment="1">
      <alignment wrapText="1"/>
    </xf>
    <xf numFmtId="0" fontId="15" fillId="5" borderId="1" xfId="0" applyFont="1" applyFill="1" applyBorder="1"/>
    <xf numFmtId="9" fontId="15" fillId="3" borderId="1" xfId="0" applyNumberFormat="1" applyFont="1" applyFill="1" applyBorder="1"/>
    <xf numFmtId="0" fontId="15" fillId="0" borderId="10" xfId="0" applyFont="1" applyFill="1" applyBorder="1"/>
    <xf numFmtId="2" fontId="15" fillId="0" borderId="0" xfId="0" applyNumberFormat="1" applyFont="1"/>
    <xf numFmtId="2" fontId="16" fillId="0" borderId="0" xfId="0" applyNumberFormat="1" applyFont="1"/>
    <xf numFmtId="2" fontId="15" fillId="0" borderId="0" xfId="0" applyNumberFormat="1" applyFont="1" applyFill="1"/>
    <xf numFmtId="2" fontId="19" fillId="0" borderId="0" xfId="0" applyNumberFormat="1" applyFont="1" applyFill="1"/>
    <xf numFmtId="2" fontId="15" fillId="0" borderId="11" xfId="0" applyNumberFormat="1" applyFont="1" applyFill="1" applyBorder="1"/>
    <xf numFmtId="2" fontId="17" fillId="0" borderId="6" xfId="0" applyNumberFormat="1" applyFont="1" applyFill="1" applyBorder="1" applyAlignment="1">
      <alignment horizontal="center" wrapText="1"/>
    </xf>
    <xf numFmtId="2" fontId="17" fillId="0" borderId="10" xfId="0" applyNumberFormat="1" applyFont="1" applyFill="1" applyBorder="1" applyAlignment="1">
      <alignment horizontal="center" wrapText="1"/>
    </xf>
    <xf numFmtId="2" fontId="3" fillId="4" borderId="12" xfId="0" applyNumberFormat="1" applyFont="1" applyFill="1" applyBorder="1"/>
    <xf numFmtId="2" fontId="3" fillId="4" borderId="13" xfId="0" applyNumberFormat="1" applyFont="1" applyFill="1" applyBorder="1"/>
    <xf numFmtId="2" fontId="15" fillId="0" borderId="0" xfId="0" applyNumberFormat="1" applyFont="1" applyBorder="1"/>
    <xf numFmtId="2" fontId="15" fillId="0" borderId="10" xfId="0" applyNumberFormat="1" applyFont="1" applyBorder="1"/>
    <xf numFmtId="165" fontId="17" fillId="0" borderId="1" xfId="0" applyNumberFormat="1" applyFont="1" applyBorder="1"/>
    <xf numFmtId="1" fontId="3" fillId="0" borderId="9" xfId="0" applyNumberFormat="1" applyFont="1" applyFill="1" applyBorder="1"/>
    <xf numFmtId="0" fontId="13" fillId="0" borderId="0" xfId="0" applyFont="1" applyFill="1"/>
    <xf numFmtId="0" fontId="3" fillId="0" borderId="14" xfId="0" applyFont="1" applyFill="1" applyBorder="1"/>
    <xf numFmtId="49" fontId="3" fillId="4" borderId="15" xfId="0" applyNumberFormat="1" applyFont="1" applyFill="1" applyBorder="1" applyAlignment="1">
      <alignment horizontal="right"/>
    </xf>
    <xf numFmtId="0" fontId="3" fillId="4" borderId="16" xfId="0" applyFont="1" applyFill="1" applyBorder="1"/>
    <xf numFmtId="49" fontId="3" fillId="4" borderId="17" xfId="0" applyNumberFormat="1" applyFont="1" applyFill="1" applyBorder="1" applyAlignment="1">
      <alignment horizontal="right"/>
    </xf>
    <xf numFmtId="0" fontId="3" fillId="4" borderId="18" xfId="0" applyFont="1" applyFill="1" applyBorder="1"/>
    <xf numFmtId="2" fontId="3" fillId="0" borderId="9" xfId="0" applyNumberFormat="1" applyFont="1" applyFill="1" applyBorder="1" applyAlignment="1">
      <alignment horizontal="right"/>
    </xf>
    <xf numFmtId="49" fontId="3" fillId="0" borderId="19" xfId="0" applyNumberFormat="1" applyFont="1" applyFill="1" applyBorder="1" applyAlignment="1">
      <alignment horizontal="right"/>
    </xf>
    <xf numFmtId="1" fontId="16" fillId="0" borderId="0" xfId="0" applyNumberFormat="1" applyFont="1"/>
    <xf numFmtId="1" fontId="15" fillId="0" borderId="0" xfId="0" applyNumberFormat="1" applyFont="1" applyFill="1"/>
    <xf numFmtId="1" fontId="15" fillId="0" borderId="0" xfId="0" applyNumberFormat="1" applyFont="1"/>
    <xf numFmtId="1" fontId="19" fillId="0" borderId="0" xfId="0" applyNumberFormat="1" applyFont="1" applyFill="1"/>
    <xf numFmtId="1" fontId="17" fillId="0" borderId="6" xfId="0" applyNumberFormat="1" applyFont="1" applyFill="1" applyBorder="1" applyAlignment="1">
      <alignment horizontal="center" wrapText="1"/>
    </xf>
    <xf numFmtId="1" fontId="3" fillId="3" borderId="1" xfId="0" applyNumberFormat="1" applyFont="1" applyFill="1" applyBorder="1"/>
    <xf numFmtId="1" fontId="3" fillId="3" borderId="7" xfId="0" applyNumberFormat="1" applyFont="1" applyFill="1" applyBorder="1"/>
    <xf numFmtId="1" fontId="17" fillId="0" borderId="10" xfId="0" applyNumberFormat="1" applyFont="1" applyFill="1" applyBorder="1" applyAlignment="1">
      <alignment horizontal="center" wrapText="1"/>
    </xf>
    <xf numFmtId="2" fontId="3" fillId="0" borderId="20" xfId="0" applyNumberFormat="1" applyFont="1" applyFill="1" applyBorder="1"/>
    <xf numFmtId="2" fontId="15" fillId="4" borderId="1" xfId="0" applyNumberFormat="1" applyFont="1" applyFill="1" applyBorder="1"/>
    <xf numFmtId="1" fontId="3" fillId="3" borderId="1" xfId="0" applyNumberFormat="1" applyFont="1" applyFill="1" applyBorder="1" applyAlignment="1">
      <alignment wrapText="1"/>
    </xf>
    <xf numFmtId="2" fontId="3" fillId="3" borderId="1" xfId="0" applyNumberFormat="1" applyFont="1" applyFill="1" applyBorder="1" applyAlignment="1">
      <alignment wrapText="1"/>
    </xf>
    <xf numFmtId="1" fontId="15" fillId="3" borderId="10" xfId="0" applyNumberFormat="1" applyFont="1" applyFill="1" applyBorder="1"/>
    <xf numFmtId="2" fontId="15" fillId="3" borderId="10" xfId="0" applyNumberFormat="1" applyFont="1" applyFill="1" applyBorder="1"/>
    <xf numFmtId="164" fontId="15" fillId="0" borderId="0" xfId="0" applyNumberFormat="1" applyFont="1" applyFill="1"/>
    <xf numFmtId="0" fontId="15" fillId="0" borderId="0" xfId="0" applyFont="1" applyFill="1"/>
    <xf numFmtId="2" fontId="15" fillId="4" borderId="10" xfId="0" applyNumberFormat="1" applyFont="1" applyFill="1" applyBorder="1"/>
    <xf numFmtId="2" fontId="15" fillId="0" borderId="25" xfId="0" applyNumberFormat="1" applyFont="1" applyBorder="1"/>
    <xf numFmtId="4" fontId="5" fillId="4" borderId="4" xfId="0" applyNumberFormat="1" applyFont="1" applyFill="1" applyBorder="1" applyAlignment="1">
      <alignment vertical="top" wrapText="1"/>
    </xf>
    <xf numFmtId="4" fontId="2" fillId="4" borderId="4" xfId="0" applyNumberFormat="1" applyFont="1" applyFill="1" applyBorder="1" applyAlignment="1">
      <alignment vertical="top" wrapText="1"/>
    </xf>
    <xf numFmtId="2" fontId="15" fillId="3" borderId="26" xfId="0" applyNumberFormat="1" applyFont="1" applyFill="1" applyBorder="1"/>
    <xf numFmtId="2" fontId="3" fillId="4" borderId="10" xfId="0" applyNumberFormat="1" applyFont="1" applyFill="1" applyBorder="1"/>
    <xf numFmtId="0" fontId="3" fillId="0" borderId="3" xfId="0" applyFont="1" applyBorder="1" applyAlignment="1">
      <alignment horizontal="center" vertical="top" wrapText="1"/>
    </xf>
    <xf numFmtId="0" fontId="3" fillId="0" borderId="21" xfId="0" applyFont="1" applyBorder="1" applyAlignment="1">
      <alignment horizontal="center" vertical="top" wrapText="1"/>
    </xf>
    <xf numFmtId="0" fontId="3" fillId="0" borderId="3" xfId="0" applyFont="1" applyBorder="1" applyAlignment="1">
      <alignment horizontal="center" vertical="top" wrapText="1"/>
    </xf>
    <xf numFmtId="2" fontId="2" fillId="0" borderId="21" xfId="0" applyNumberFormat="1" applyFont="1" applyBorder="1" applyAlignment="1">
      <alignment vertical="top" wrapText="1"/>
    </xf>
    <xf numFmtId="2" fontId="2" fillId="0" borderId="3" xfId="0" applyNumberFormat="1" applyFont="1" applyBorder="1" applyAlignment="1">
      <alignment vertical="top" wrapText="1"/>
    </xf>
    <xf numFmtId="0" fontId="15" fillId="3" borderId="0" xfId="0" applyFont="1" applyFill="1" applyAlignment="1"/>
    <xf numFmtId="0" fontId="19" fillId="0" borderId="0" xfId="0" applyFont="1" applyFill="1" applyAlignment="1"/>
    <xf numFmtId="164" fontId="15" fillId="0" borderId="0" xfId="0" applyNumberFormat="1" applyFont="1" applyFill="1" applyAlignment="1"/>
    <xf numFmtId="0" fontId="15" fillId="0" borderId="0" xfId="0" applyFont="1" applyFill="1" applyAlignment="1"/>
    <xf numFmtId="0" fontId="2" fillId="0" borderId="0" xfId="0" applyFont="1" applyFill="1" applyBorder="1" applyAlignment="1">
      <alignment wrapText="1"/>
    </xf>
    <xf numFmtId="0" fontId="18" fillId="0" borderId="22" xfId="0" applyFont="1" applyBorder="1" applyAlignment="1"/>
    <xf numFmtId="164" fontId="18" fillId="0" borderId="23" xfId="0" applyNumberFormat="1" applyFont="1" applyFill="1" applyBorder="1" applyAlignment="1"/>
    <xf numFmtId="0" fontId="3" fillId="5" borderId="16" xfId="0" applyFont="1" applyFill="1" applyBorder="1" applyAlignment="1">
      <alignment horizontal="left" wrapText="1"/>
    </xf>
    <xf numFmtId="0" fontId="3" fillId="5" borderId="24" xfId="0" applyFont="1" applyFill="1" applyBorder="1" applyAlignment="1">
      <alignment horizontal="left" wrapText="1"/>
    </xf>
    <xf numFmtId="0" fontId="3" fillId="5" borderId="2" xfId="0" applyFont="1" applyFill="1" applyBorder="1" applyAlignment="1">
      <alignment horizontal="left" wrapText="1"/>
    </xf>
    <xf numFmtId="0" fontId="5" fillId="0" borderId="11" xfId="0" applyFont="1" applyFill="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213360</xdr:colOff>
      <xdr:row>1</xdr:row>
      <xdr:rowOff>171450</xdr:rowOff>
    </xdr:from>
    <xdr:to>
      <xdr:col>11</xdr:col>
      <xdr:colOff>533400</xdr:colOff>
      <xdr:row>40</xdr:row>
      <xdr:rowOff>114300</xdr:rowOff>
    </xdr:to>
    <xdr:sp macro="" textlink="">
      <xdr:nvSpPr>
        <xdr:cNvPr id="2" name="TextBox 1">
          <a:extLst>
            <a:ext uri="{FF2B5EF4-FFF2-40B4-BE49-F238E27FC236}">
              <a16:creationId xmlns:a16="http://schemas.microsoft.com/office/drawing/2014/main" id="{DBC74606-4507-457C-B951-00B936DBAC0E}"/>
            </a:ext>
          </a:extLst>
        </xdr:cNvPr>
        <xdr:cNvSpPr txBox="1"/>
      </xdr:nvSpPr>
      <xdr:spPr>
        <a:xfrm>
          <a:off x="213360" y="392430"/>
          <a:ext cx="7193280" cy="67779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a:lnSpc>
              <a:spcPct val="107000"/>
            </a:lnSpc>
            <a:spcBef>
              <a:spcPts val="0"/>
            </a:spcBef>
            <a:spcAft>
              <a:spcPts val="800"/>
            </a:spcAft>
          </a:pPr>
          <a:r>
            <a:rPr lang="en-US" sz="1100" b="1">
              <a:effectLst/>
              <a:latin typeface="Tahoma" panose="020B0604030504040204" pitchFamily="34" charset="0"/>
              <a:ea typeface="Tahoma" panose="020B0604030504040204" pitchFamily="34" charset="0"/>
              <a:cs typeface="Tahoma" panose="020B0604030504040204" pitchFamily="34" charset="0"/>
            </a:rPr>
            <a:t>These worksheets enable the entry of data and calculation of productivity reports. </a:t>
          </a:r>
          <a:endParaRPr lang="en-US" sz="1100">
            <a:effectLst/>
            <a:latin typeface="Tahoma" panose="020B0604030504040204" pitchFamily="34" charset="0"/>
            <a:ea typeface="Tahoma" panose="020B0604030504040204" pitchFamily="34" charset="0"/>
            <a:cs typeface="Tahoma" panose="020B0604030504040204" pitchFamily="34" charset="0"/>
          </a:endParaRPr>
        </a:p>
        <a:p>
          <a:pPr marL="0" marR="0">
            <a:lnSpc>
              <a:spcPct val="107000"/>
            </a:lnSpc>
            <a:spcBef>
              <a:spcPts val="0"/>
            </a:spcBef>
            <a:spcAft>
              <a:spcPts val="800"/>
            </a:spcAft>
          </a:pPr>
          <a:r>
            <a:rPr lang="en-US" sz="1100">
              <a:effectLst/>
              <a:latin typeface="Tahoma" panose="020B0604030504040204" pitchFamily="34" charset="0"/>
              <a:ea typeface="Tahoma" panose="020B0604030504040204" pitchFamily="34" charset="0"/>
              <a:cs typeface="Tahoma" panose="020B0604030504040204" pitchFamily="34" charset="0"/>
            </a:rPr>
            <a:t>Access the individual worksheets by clicking on the respective tabs at the bottom.  The worksheets are:</a:t>
          </a:r>
        </a:p>
        <a:p>
          <a:pPr marL="0" marR="0">
            <a:lnSpc>
              <a:spcPct val="107000"/>
            </a:lnSpc>
            <a:spcBef>
              <a:spcPts val="0"/>
            </a:spcBef>
            <a:spcAft>
              <a:spcPts val="800"/>
            </a:spcAft>
          </a:pPr>
          <a:r>
            <a:rPr lang="en-US" sz="1100">
              <a:effectLst/>
              <a:latin typeface="Tahoma" panose="020B0604030504040204" pitchFamily="34" charset="0"/>
              <a:ea typeface="Tahoma" panose="020B0604030504040204" pitchFamily="34" charset="0"/>
              <a:cs typeface="Tahoma" panose="020B0604030504040204" pitchFamily="34" charset="0"/>
            </a:rPr>
            <a:t>#1 Data Entry and Calculations</a:t>
          </a:r>
        </a:p>
        <a:p>
          <a:pPr marL="0" marR="0">
            <a:lnSpc>
              <a:spcPct val="107000"/>
            </a:lnSpc>
            <a:spcBef>
              <a:spcPts val="0"/>
            </a:spcBef>
            <a:spcAft>
              <a:spcPts val="800"/>
            </a:spcAft>
          </a:pPr>
          <a:r>
            <a:rPr lang="en-US" sz="1100">
              <a:effectLst/>
              <a:latin typeface="Tahoma" panose="020B0604030504040204" pitchFamily="34" charset="0"/>
              <a:ea typeface="Tahoma" panose="020B0604030504040204" pitchFamily="34" charset="0"/>
              <a:cs typeface="Tahoma" panose="020B0604030504040204" pitchFamily="34" charset="0"/>
            </a:rPr>
            <a:t>#2 Clinical Activities</a:t>
          </a:r>
        </a:p>
        <a:p>
          <a:pPr marL="0" marR="0">
            <a:lnSpc>
              <a:spcPct val="107000"/>
            </a:lnSpc>
            <a:spcBef>
              <a:spcPts val="0"/>
            </a:spcBef>
            <a:spcAft>
              <a:spcPts val="800"/>
            </a:spcAft>
          </a:pPr>
          <a:r>
            <a:rPr lang="en-US" sz="1100">
              <a:effectLst/>
              <a:latin typeface="Tahoma" panose="020B0604030504040204" pitchFamily="34" charset="0"/>
              <a:ea typeface="Tahoma" panose="020B0604030504040204" pitchFamily="34" charset="0"/>
              <a:cs typeface="Tahoma" panose="020B0604030504040204" pitchFamily="34" charset="0"/>
            </a:rPr>
            <a:t>#3 Clinical Support Activities and Non-Allocated Time</a:t>
          </a:r>
        </a:p>
        <a:p>
          <a:pPr marL="0" marR="0">
            <a:lnSpc>
              <a:spcPct val="107000"/>
            </a:lnSpc>
            <a:spcBef>
              <a:spcPts val="0"/>
            </a:spcBef>
            <a:spcAft>
              <a:spcPts val="800"/>
            </a:spcAft>
          </a:pPr>
          <a:r>
            <a:rPr lang="en-US" sz="1100" b="1" u="sng">
              <a:effectLst/>
              <a:latin typeface="Tahoma" panose="020B0604030504040204" pitchFamily="34" charset="0"/>
              <a:ea typeface="Tahoma" panose="020B0604030504040204" pitchFamily="34" charset="0"/>
              <a:cs typeface="Tahoma" panose="020B0604030504040204" pitchFamily="34" charset="0"/>
            </a:rPr>
            <a:t>IMPORTANT:</a:t>
          </a:r>
          <a:endParaRPr lang="en-US" sz="1100">
            <a:effectLst/>
            <a:latin typeface="Tahoma" panose="020B0604030504040204" pitchFamily="34" charset="0"/>
            <a:ea typeface="Tahoma" panose="020B0604030504040204" pitchFamily="34" charset="0"/>
            <a:cs typeface="Tahoma" panose="020B0604030504040204" pitchFamily="34" charset="0"/>
          </a:endParaRPr>
        </a:p>
        <a:p>
          <a:pPr marL="0" marR="0">
            <a:lnSpc>
              <a:spcPct val="107000"/>
            </a:lnSpc>
            <a:spcBef>
              <a:spcPts val="0"/>
            </a:spcBef>
            <a:spcAft>
              <a:spcPts val="800"/>
            </a:spcAft>
          </a:pPr>
          <a:r>
            <a:rPr lang="en-US" sz="1100">
              <a:effectLst/>
              <a:latin typeface="Tahoma" panose="020B0604030504040204" pitchFamily="34" charset="0"/>
              <a:ea typeface="Tahoma" panose="020B0604030504040204" pitchFamily="34" charset="0"/>
              <a:cs typeface="Tahoma" panose="020B0604030504040204" pitchFamily="34" charset="0"/>
            </a:rPr>
            <a:t>Before using this worksheet, ensure that you have saved a copy to the directory of your choice. </a:t>
          </a:r>
        </a:p>
        <a:p>
          <a:pPr marL="0" marR="0">
            <a:lnSpc>
              <a:spcPct val="107000"/>
            </a:lnSpc>
            <a:spcBef>
              <a:spcPts val="0"/>
            </a:spcBef>
            <a:spcAft>
              <a:spcPts val="800"/>
            </a:spcAft>
          </a:pPr>
          <a:r>
            <a:rPr lang="en-US" sz="1100">
              <a:effectLst/>
              <a:latin typeface="Tahoma" panose="020B0604030504040204" pitchFamily="34" charset="0"/>
              <a:ea typeface="Tahoma" panose="020B0604030504040204" pitchFamily="34" charset="0"/>
              <a:cs typeface="Tahoma" panose="020B0604030504040204" pitchFamily="34" charset="0"/>
            </a:rPr>
            <a:t>All cells requiring data entry </a:t>
          </a:r>
          <a:r>
            <a:rPr lang="en-US" sz="1100">
              <a:effectLst/>
              <a:highlight>
                <a:srgbClr val="FFFF00"/>
              </a:highlight>
              <a:latin typeface="Tahoma" panose="020B0604030504040204" pitchFamily="34" charset="0"/>
              <a:ea typeface="Tahoma" panose="020B0604030504040204" pitchFamily="34" charset="0"/>
              <a:cs typeface="Tahoma" panose="020B0604030504040204" pitchFamily="34" charset="0"/>
            </a:rPr>
            <a:t>are highlighted in yellow.</a:t>
          </a:r>
          <a:endParaRPr lang="en-US" sz="1100">
            <a:effectLst/>
            <a:latin typeface="Tahoma" panose="020B0604030504040204" pitchFamily="34" charset="0"/>
            <a:ea typeface="Tahoma" panose="020B0604030504040204" pitchFamily="34" charset="0"/>
            <a:cs typeface="Tahoma" panose="020B0604030504040204" pitchFamily="34" charset="0"/>
          </a:endParaRPr>
        </a:p>
        <a:p>
          <a:pPr marL="0" marR="0">
            <a:lnSpc>
              <a:spcPct val="107000"/>
            </a:lnSpc>
            <a:spcBef>
              <a:spcPts val="0"/>
            </a:spcBef>
            <a:spcAft>
              <a:spcPts val="800"/>
            </a:spcAft>
          </a:pPr>
          <a:r>
            <a:rPr lang="en-US" sz="1100">
              <a:effectLst/>
              <a:latin typeface="Tahoma" panose="020B0604030504040204" pitchFamily="34" charset="0"/>
              <a:ea typeface="Tahoma" panose="020B0604030504040204" pitchFamily="34" charset="0"/>
              <a:cs typeface="Tahoma" panose="020B0604030504040204" pitchFamily="34" charset="0"/>
            </a:rPr>
            <a:t>These Microsoft</a:t>
          </a:r>
          <a:r>
            <a:rPr lang="en-US" sz="1100" baseline="30000">
              <a:effectLst/>
              <a:latin typeface="Tahoma" panose="020B0604030504040204" pitchFamily="34" charset="0"/>
              <a:ea typeface="Tahoma" panose="020B0604030504040204" pitchFamily="34" charset="0"/>
              <a:cs typeface="Tahoma" panose="020B0604030504040204" pitchFamily="34" charset="0"/>
            </a:rPr>
            <a:t>®</a:t>
          </a:r>
          <a:r>
            <a:rPr lang="en-US" sz="1100">
              <a:effectLst/>
              <a:latin typeface="Tahoma" panose="020B0604030504040204" pitchFamily="34" charset="0"/>
              <a:ea typeface="Tahoma" panose="020B0604030504040204" pitchFamily="34" charset="0"/>
              <a:cs typeface="Tahoma" panose="020B0604030504040204" pitchFamily="34" charset="0"/>
            </a:rPr>
            <a:t> Excel</a:t>
          </a:r>
          <a:r>
            <a:rPr lang="en-US" sz="1100" baseline="30000">
              <a:effectLst/>
              <a:latin typeface="Tahoma" panose="020B0604030504040204" pitchFamily="34" charset="0"/>
              <a:ea typeface="Tahoma" panose="020B0604030504040204" pitchFamily="34" charset="0"/>
              <a:cs typeface="Tahoma" panose="020B0604030504040204" pitchFamily="34" charset="0"/>
            </a:rPr>
            <a:t>®</a:t>
          </a:r>
          <a:r>
            <a:rPr lang="en-US" sz="1100">
              <a:effectLst/>
              <a:latin typeface="Tahoma" panose="020B0604030504040204" pitchFamily="34" charset="0"/>
              <a:ea typeface="Tahoma" panose="020B0604030504040204" pitchFamily="34" charset="0"/>
              <a:cs typeface="Tahoma" panose="020B0604030504040204" pitchFamily="34" charset="0"/>
            </a:rPr>
            <a:t> worksheets include formulas that calculate workload as activity volumes are entered. The worksheets can easily be modified to meet individual preferences. However, when the worksheet is in its final form, it would be wise to "protect" all cells except those into which data is to be entered. Using the protect function will minimize the possibility of error. See Excel help for instructions on protecting desired cells.</a:t>
          </a:r>
        </a:p>
        <a:p>
          <a:pPr marL="0" marR="0">
            <a:lnSpc>
              <a:spcPct val="107000"/>
            </a:lnSpc>
            <a:spcBef>
              <a:spcPts val="0"/>
            </a:spcBef>
            <a:spcAft>
              <a:spcPts val="800"/>
            </a:spcAft>
          </a:pPr>
          <a:r>
            <a:rPr lang="en-US" sz="1100" b="1" u="sng">
              <a:solidFill>
                <a:srgbClr val="FF0000"/>
              </a:solidFill>
              <a:effectLst/>
              <a:latin typeface="Tahoma" panose="020B0604030504040204" pitchFamily="34" charset="0"/>
              <a:ea typeface="Tahoma" panose="020B0604030504040204" pitchFamily="34" charset="0"/>
              <a:cs typeface="Tahoma" panose="020B0604030504040204" pitchFamily="34" charset="0"/>
            </a:rPr>
            <a:t>Instructions:</a:t>
          </a:r>
          <a:endParaRPr lang="en-US" sz="1100" u="sng">
            <a:solidFill>
              <a:srgbClr val="FF0000"/>
            </a:solidFill>
            <a:effectLst/>
            <a:latin typeface="Tahoma" panose="020B0604030504040204" pitchFamily="34" charset="0"/>
            <a:ea typeface="Tahoma" panose="020B0604030504040204" pitchFamily="34" charset="0"/>
            <a:cs typeface="Tahoma" panose="020B0604030504040204" pitchFamily="34" charset="0"/>
          </a:endParaRPr>
        </a:p>
        <a:p>
          <a:pPr marL="0" marR="0">
            <a:lnSpc>
              <a:spcPct val="107000"/>
            </a:lnSpc>
            <a:spcBef>
              <a:spcPts val="0"/>
            </a:spcBef>
            <a:spcAft>
              <a:spcPts val="800"/>
            </a:spcAft>
          </a:pPr>
          <a:r>
            <a:rPr lang="en-US" sz="1100">
              <a:effectLst/>
              <a:latin typeface="Tahoma" panose="020B0604030504040204" pitchFamily="34" charset="0"/>
              <a:ea typeface="Tahoma" panose="020B0604030504040204" pitchFamily="34" charset="0"/>
              <a:cs typeface="Tahoma" panose="020B0604030504040204" pitchFamily="34" charset="0"/>
            </a:rPr>
            <a:t>1. Complete the worksheet titled #2 Clinical Activities as per instructions.</a:t>
          </a:r>
        </a:p>
        <a:p>
          <a:pPr marL="457200" marR="0" lvl="1">
            <a:lnSpc>
              <a:spcPct val="107000"/>
            </a:lnSpc>
            <a:spcBef>
              <a:spcPts val="0"/>
            </a:spcBef>
            <a:spcAft>
              <a:spcPts val="800"/>
            </a:spcAft>
          </a:pPr>
          <a:r>
            <a:rPr lang="en-US" sz="1100" b="1">
              <a:effectLst/>
              <a:latin typeface="Tahoma" panose="020B0604030504040204" pitchFamily="34" charset="0"/>
              <a:ea typeface="Tahoma" panose="020B0604030504040204" pitchFamily="34" charset="0"/>
              <a:cs typeface="Tahoma" panose="020B0604030504040204" pitchFamily="34" charset="0"/>
            </a:rPr>
            <a:t>Part 1: </a:t>
          </a:r>
          <a:r>
            <a:rPr lang="en-US" sz="1100">
              <a:effectLst/>
              <a:latin typeface="Tahoma" panose="020B0604030504040204" pitchFamily="34" charset="0"/>
              <a:ea typeface="Tahoma" panose="020B0604030504040204" pitchFamily="34" charset="0"/>
              <a:cs typeface="Tahoma" panose="020B0604030504040204" pitchFamily="34" charset="0"/>
            </a:rPr>
            <a:t>Clinical Activities with Time Standards</a:t>
          </a:r>
        </a:p>
        <a:p>
          <a:pPr marL="457200" marR="0" lvl="1">
            <a:lnSpc>
              <a:spcPct val="107000"/>
            </a:lnSpc>
            <a:spcBef>
              <a:spcPts val="0"/>
            </a:spcBef>
            <a:spcAft>
              <a:spcPts val="800"/>
            </a:spcAft>
          </a:pPr>
          <a:r>
            <a:rPr lang="en-US" sz="1100" b="1">
              <a:effectLst/>
              <a:latin typeface="Tahoma" panose="020B0604030504040204" pitchFamily="34" charset="0"/>
              <a:ea typeface="Tahoma" panose="020B0604030504040204" pitchFamily="34" charset="0"/>
              <a:cs typeface="Tahoma" panose="020B0604030504040204" pitchFamily="34" charset="0"/>
            </a:rPr>
            <a:t>Part 2: </a:t>
          </a:r>
          <a:r>
            <a:rPr lang="en-US" sz="1100">
              <a:effectLst/>
              <a:latin typeface="Tahoma" panose="020B0604030504040204" pitchFamily="34" charset="0"/>
              <a:ea typeface="Tahoma" panose="020B0604030504040204" pitchFamily="34" charset="0"/>
              <a:cs typeface="Tahoma" panose="020B0604030504040204" pitchFamily="34" charset="0"/>
            </a:rPr>
            <a:t>Clinical Activities without Time Standards</a:t>
          </a:r>
        </a:p>
        <a:p>
          <a:pPr marL="0" marR="0">
            <a:lnSpc>
              <a:spcPct val="107000"/>
            </a:lnSpc>
            <a:spcBef>
              <a:spcPts val="0"/>
            </a:spcBef>
            <a:spcAft>
              <a:spcPts val="800"/>
            </a:spcAft>
          </a:pPr>
          <a:r>
            <a:rPr lang="en-US" sz="1100">
              <a:effectLst/>
              <a:latin typeface="Tahoma" panose="020B0604030504040204" pitchFamily="34" charset="0"/>
              <a:ea typeface="Tahoma" panose="020B0604030504040204" pitchFamily="34" charset="0"/>
              <a:cs typeface="Tahoma" panose="020B0604030504040204" pitchFamily="34" charset="0"/>
            </a:rPr>
            <a:t>2. Complete the worksheet titled #3 Clinical Support Activities as per instructions.</a:t>
          </a:r>
        </a:p>
        <a:p>
          <a:pPr marL="457200" marR="0" lvl="1">
            <a:lnSpc>
              <a:spcPct val="107000"/>
            </a:lnSpc>
            <a:spcBef>
              <a:spcPts val="0"/>
            </a:spcBef>
            <a:spcAft>
              <a:spcPts val="800"/>
            </a:spcAft>
          </a:pPr>
          <a:r>
            <a:rPr lang="en-US" sz="1100" b="1">
              <a:effectLst/>
              <a:latin typeface="Tahoma" panose="020B0604030504040204" pitchFamily="34" charset="0"/>
              <a:ea typeface="Tahoma" panose="020B0604030504040204" pitchFamily="34" charset="0"/>
              <a:cs typeface="Tahoma" panose="020B0604030504040204" pitchFamily="34" charset="0"/>
            </a:rPr>
            <a:t>Part 1: </a:t>
          </a:r>
          <a:r>
            <a:rPr lang="en-US" sz="1100">
              <a:effectLst/>
              <a:latin typeface="Tahoma" panose="020B0604030504040204" pitchFamily="34" charset="0"/>
              <a:ea typeface="Tahoma" panose="020B0604030504040204" pitchFamily="34" charset="0"/>
              <a:cs typeface="Tahoma" panose="020B0604030504040204" pitchFamily="34" charset="0"/>
            </a:rPr>
            <a:t>Clinical Support Activities with Time Standards</a:t>
          </a:r>
        </a:p>
        <a:p>
          <a:pPr marL="457200" marR="0" lvl="1">
            <a:lnSpc>
              <a:spcPct val="107000"/>
            </a:lnSpc>
            <a:spcBef>
              <a:spcPts val="0"/>
            </a:spcBef>
            <a:spcAft>
              <a:spcPts val="800"/>
            </a:spcAft>
          </a:pPr>
          <a:r>
            <a:rPr lang="en-US" sz="1100" b="1">
              <a:effectLst/>
              <a:latin typeface="Tahoma" panose="020B0604030504040204" pitchFamily="34" charset="0"/>
              <a:ea typeface="Tahoma" panose="020B0604030504040204" pitchFamily="34" charset="0"/>
              <a:cs typeface="Tahoma" panose="020B0604030504040204" pitchFamily="34" charset="0"/>
            </a:rPr>
            <a:t>Part 2: </a:t>
          </a:r>
          <a:r>
            <a:rPr lang="en-US" sz="1100">
              <a:effectLst/>
              <a:latin typeface="Tahoma" panose="020B0604030504040204" pitchFamily="34" charset="0"/>
              <a:ea typeface="Tahoma" panose="020B0604030504040204" pitchFamily="34" charset="0"/>
              <a:cs typeface="Tahoma" panose="020B0604030504040204" pitchFamily="34" charset="0"/>
            </a:rPr>
            <a:t>Clinical Support Activities without Time Standards</a:t>
          </a:r>
        </a:p>
        <a:p>
          <a:pPr marL="457200" marR="0" lvl="1">
            <a:lnSpc>
              <a:spcPct val="107000"/>
            </a:lnSpc>
            <a:spcBef>
              <a:spcPts val="0"/>
            </a:spcBef>
            <a:spcAft>
              <a:spcPts val="800"/>
            </a:spcAft>
          </a:pPr>
          <a:r>
            <a:rPr lang="en-US" sz="1100" b="1">
              <a:effectLst/>
              <a:latin typeface="Tahoma" panose="020B0604030504040204" pitchFamily="34" charset="0"/>
              <a:ea typeface="Tahoma" panose="020B0604030504040204" pitchFamily="34" charset="0"/>
              <a:cs typeface="Tahoma" panose="020B0604030504040204" pitchFamily="34" charset="0"/>
            </a:rPr>
            <a:t>Part 3: </a:t>
          </a:r>
          <a:r>
            <a:rPr lang="en-US" sz="1100">
              <a:effectLst/>
              <a:latin typeface="Tahoma" panose="020B0604030504040204" pitchFamily="34" charset="0"/>
              <a:ea typeface="Tahoma" panose="020B0604030504040204" pitchFamily="34" charset="0"/>
              <a:cs typeface="Tahoma" panose="020B0604030504040204" pitchFamily="34" charset="0"/>
            </a:rPr>
            <a:t>Other Clinical Support Activity Hours</a:t>
          </a:r>
        </a:p>
        <a:p>
          <a:pPr marL="457200" marR="0" lvl="1">
            <a:lnSpc>
              <a:spcPct val="107000"/>
            </a:lnSpc>
            <a:spcBef>
              <a:spcPts val="0"/>
            </a:spcBef>
            <a:spcAft>
              <a:spcPts val="800"/>
            </a:spcAft>
          </a:pPr>
          <a:r>
            <a:rPr lang="en-US" sz="1100" b="1">
              <a:effectLst/>
              <a:latin typeface="Tahoma" panose="020B0604030504040204" pitchFamily="34" charset="0"/>
              <a:ea typeface="Tahoma" panose="020B0604030504040204" pitchFamily="34" charset="0"/>
              <a:cs typeface="Tahoma" panose="020B0604030504040204" pitchFamily="34" charset="0"/>
            </a:rPr>
            <a:t>Part 4: </a:t>
          </a:r>
          <a:r>
            <a:rPr lang="en-US" sz="1100">
              <a:effectLst/>
              <a:latin typeface="Tahoma" panose="020B0604030504040204" pitchFamily="34" charset="0"/>
              <a:ea typeface="Tahoma" panose="020B0604030504040204" pitchFamily="34" charset="0"/>
              <a:cs typeface="Tahoma" panose="020B0604030504040204" pitchFamily="34" charset="0"/>
            </a:rPr>
            <a:t>Non-Allocated Time</a:t>
          </a:r>
        </a:p>
        <a:p>
          <a:pPr marL="0" marR="0">
            <a:lnSpc>
              <a:spcPct val="107000"/>
            </a:lnSpc>
            <a:spcBef>
              <a:spcPts val="0"/>
            </a:spcBef>
            <a:spcAft>
              <a:spcPts val="800"/>
            </a:spcAft>
          </a:pPr>
          <a:r>
            <a:rPr lang="en-US" sz="1100">
              <a:effectLst/>
              <a:latin typeface="Tahoma" panose="020B0604030504040204" pitchFamily="34" charset="0"/>
              <a:ea typeface="Tahoma" panose="020B0604030504040204" pitchFamily="34" charset="0"/>
              <a:cs typeface="Tahoma" panose="020B0604030504040204" pitchFamily="34" charset="0"/>
            </a:rPr>
            <a:t>3. Complete the worksheet titled #1 Data Entry and Calculations as per instructions.</a:t>
          </a:r>
        </a:p>
        <a:p>
          <a:pPr marL="457200" marR="0" lvl="1">
            <a:lnSpc>
              <a:spcPct val="107000"/>
            </a:lnSpc>
            <a:spcBef>
              <a:spcPts val="0"/>
            </a:spcBef>
            <a:spcAft>
              <a:spcPts val="800"/>
            </a:spcAft>
          </a:pPr>
          <a:r>
            <a:rPr lang="en-US" sz="1100" b="1" u="sng">
              <a:effectLst/>
              <a:latin typeface="Tahoma" panose="020B0604030504040204" pitchFamily="34" charset="0"/>
              <a:ea typeface="Tahoma" panose="020B0604030504040204" pitchFamily="34" charset="0"/>
              <a:cs typeface="Tahoma" panose="020B0604030504040204" pitchFamily="34" charset="0"/>
            </a:rPr>
            <a:t>Final data will be reported here</a:t>
          </a:r>
        </a:p>
        <a:p>
          <a:pPr marL="0" marR="0">
            <a:lnSpc>
              <a:spcPct val="107000"/>
            </a:lnSpc>
            <a:spcBef>
              <a:spcPts val="0"/>
            </a:spcBef>
            <a:spcAft>
              <a:spcPts val="800"/>
            </a:spcAft>
          </a:pPr>
          <a:endParaRPr lang="en-US" sz="1100">
            <a:effectLst/>
            <a:latin typeface="Tahoma" panose="020B0604030504040204" pitchFamily="34" charset="0"/>
            <a:ea typeface="Tahoma" panose="020B0604030504040204" pitchFamily="34" charset="0"/>
            <a:cs typeface="Tahoma" panose="020B0604030504040204" pitchFamily="34" charset="0"/>
          </a:endParaRPr>
        </a:p>
        <a:p>
          <a:pPr>
            <a:lnSpc>
              <a:spcPts val="1200"/>
            </a:lnSpc>
          </a:pPr>
          <a:endParaRPr lang="en-US" sz="1100">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80010</xdr:colOff>
      <xdr:row>2</xdr:row>
      <xdr:rowOff>123825</xdr:rowOff>
    </xdr:from>
    <xdr:to>
      <xdr:col>3</xdr:col>
      <xdr:colOff>445761</xdr:colOff>
      <xdr:row>12</xdr:row>
      <xdr:rowOff>163855</xdr:rowOff>
    </xdr:to>
    <xdr:sp macro="" textlink="">
      <xdr:nvSpPr>
        <xdr:cNvPr id="2" name="TextBox 1">
          <a:extLst>
            <a:ext uri="{FF2B5EF4-FFF2-40B4-BE49-F238E27FC236}">
              <a16:creationId xmlns:a16="http://schemas.microsoft.com/office/drawing/2014/main" id="{8720C858-B7B1-49A2-8467-B20404CDB336}"/>
            </a:ext>
          </a:extLst>
        </xdr:cNvPr>
        <xdr:cNvSpPr txBox="1"/>
      </xdr:nvSpPr>
      <xdr:spPr>
        <a:xfrm>
          <a:off x="80010" y="581025"/>
          <a:ext cx="6111240" cy="18573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fontAlgn="base"/>
          <a:r>
            <a:rPr lang="en-US" sz="1000" b="1" i="0" baseline="0">
              <a:solidFill>
                <a:schemeClr val="dk1"/>
              </a:solidFill>
              <a:latin typeface="Tahoma" pitchFamily="34" charset="0"/>
              <a:ea typeface="+mn-ea"/>
              <a:cs typeface="Tahoma" pitchFamily="34" charset="0"/>
            </a:rPr>
            <a:t>PROJECTED WORKLOAD (Standard Hours):  Total Hours</a:t>
          </a:r>
        </a:p>
        <a:p>
          <a:pPr rtl="0" fontAlgn="base"/>
          <a:endParaRPr lang="en-US" sz="1000" b="0" i="0" baseline="0">
            <a:solidFill>
              <a:schemeClr val="dk1"/>
            </a:solidFill>
            <a:latin typeface="Tahoma" pitchFamily="34" charset="0"/>
            <a:ea typeface="+mn-ea"/>
            <a:cs typeface="Tahoma" pitchFamily="34" charset="0"/>
          </a:endParaRPr>
        </a:p>
        <a:p>
          <a:pPr rtl="0"/>
          <a:r>
            <a:rPr lang="en-US" sz="1000" b="1" i="0" baseline="0">
              <a:solidFill>
                <a:schemeClr val="dk1"/>
              </a:solidFill>
              <a:latin typeface="Tahoma" pitchFamily="34" charset="0"/>
              <a:ea typeface="+mn-ea"/>
              <a:cs typeface="Tahoma" pitchFamily="34" charset="0"/>
            </a:rPr>
            <a:t>Line #1</a:t>
          </a:r>
          <a:r>
            <a:rPr lang="en-US" sz="1000" b="0" i="0" baseline="0">
              <a:solidFill>
                <a:schemeClr val="dk1"/>
              </a:solidFill>
              <a:latin typeface="Tahoma" pitchFamily="34" charset="0"/>
              <a:ea typeface="+mn-ea"/>
              <a:cs typeface="Tahoma" pitchFamily="34" charset="0"/>
            </a:rPr>
            <a:t>:  </a:t>
          </a:r>
          <a:r>
            <a:rPr lang="en-US" sz="1000" b="1" i="0" baseline="0">
              <a:solidFill>
                <a:schemeClr val="dk1"/>
              </a:solidFill>
              <a:latin typeface="Tahoma" pitchFamily="34" charset="0"/>
              <a:ea typeface="+mn-ea"/>
              <a:cs typeface="Tahoma" pitchFamily="34" charset="0"/>
            </a:rPr>
            <a:t>Clinical Activities Projected Standard Hours (with Time Standards)  - </a:t>
          </a:r>
          <a:r>
            <a:rPr lang="en-US" sz="1000" b="0" i="0" baseline="0">
              <a:solidFill>
                <a:schemeClr val="dk1"/>
              </a:solidFill>
              <a:latin typeface="Tahoma" pitchFamily="34" charset="0"/>
              <a:ea typeface="+mn-ea"/>
              <a:cs typeface="Tahoma" pitchFamily="34" charset="0"/>
            </a:rPr>
            <a:t>The value in this cell is autocalculated when the worksheet </a:t>
          </a:r>
          <a:r>
            <a:rPr lang="en-US" sz="1000" b="0" i="1" baseline="0">
              <a:solidFill>
                <a:schemeClr val="dk1"/>
              </a:solidFill>
              <a:latin typeface="Tahoma" pitchFamily="34" charset="0"/>
              <a:ea typeface="+mn-ea"/>
              <a:cs typeface="Tahoma" pitchFamily="34" charset="0"/>
            </a:rPr>
            <a:t>#2 Clinical Activities </a:t>
          </a:r>
          <a:r>
            <a:rPr lang="en-US" sz="1000" b="0" i="0" baseline="0">
              <a:solidFill>
                <a:schemeClr val="dk1"/>
              </a:solidFill>
              <a:latin typeface="Tahoma" pitchFamily="34" charset="0"/>
              <a:ea typeface="+mn-ea"/>
              <a:cs typeface="Tahoma" pitchFamily="34" charset="0"/>
            </a:rPr>
            <a:t>is completed for the reporting period. Do not enter a value in this cell.</a:t>
          </a:r>
          <a:endParaRPr lang="en-US" sz="1000">
            <a:latin typeface="Tahoma" pitchFamily="34" charset="0"/>
            <a:cs typeface="Tahoma" pitchFamily="34" charset="0"/>
          </a:endParaRPr>
        </a:p>
        <a:p>
          <a:pPr rtl="0"/>
          <a:r>
            <a:rPr lang="en-US" sz="1000" b="1" i="0" baseline="0">
              <a:solidFill>
                <a:schemeClr val="dk1"/>
              </a:solidFill>
              <a:latin typeface="Tahoma" pitchFamily="34" charset="0"/>
              <a:ea typeface="+mn-ea"/>
              <a:cs typeface="Tahoma" pitchFamily="34" charset="0"/>
            </a:rPr>
            <a:t>Line #2</a:t>
          </a:r>
          <a:r>
            <a:rPr lang="en-US" sz="1000" b="0" i="0" baseline="0">
              <a:solidFill>
                <a:schemeClr val="dk1"/>
              </a:solidFill>
              <a:latin typeface="Tahoma" pitchFamily="34" charset="0"/>
              <a:ea typeface="+mn-ea"/>
              <a:cs typeface="Tahoma" pitchFamily="34" charset="0"/>
            </a:rPr>
            <a:t>: </a:t>
          </a:r>
          <a:r>
            <a:rPr lang="en-US" sz="1000" b="1" i="0" baseline="0">
              <a:solidFill>
                <a:schemeClr val="dk1"/>
              </a:solidFill>
              <a:latin typeface="Tahoma" pitchFamily="34" charset="0"/>
              <a:ea typeface="+mn-ea"/>
              <a:cs typeface="Tahoma" pitchFamily="34" charset="0"/>
            </a:rPr>
            <a:t> Clinical Support Activities and Non-Allocated Workload </a:t>
          </a:r>
          <a:r>
            <a:rPr lang="en-US" sz="1000" b="0" i="0" baseline="0">
              <a:solidFill>
                <a:schemeClr val="dk1"/>
              </a:solidFill>
              <a:latin typeface="Tahoma" pitchFamily="34" charset="0"/>
              <a:ea typeface="+mn-ea"/>
              <a:cs typeface="Tahoma" pitchFamily="34" charset="0"/>
            </a:rPr>
            <a:t>- The value in this cell is autocalculated when the worksheet </a:t>
          </a:r>
          <a:r>
            <a:rPr lang="en-US" sz="1000" b="0" i="1" baseline="0">
              <a:solidFill>
                <a:schemeClr val="dk1"/>
              </a:solidFill>
              <a:latin typeface="Tahoma" pitchFamily="34" charset="0"/>
              <a:ea typeface="+mn-ea"/>
              <a:cs typeface="Tahoma" pitchFamily="34" charset="0"/>
            </a:rPr>
            <a:t>#3 Clinical Support Activities Non-Allocated Workload </a:t>
          </a:r>
          <a:r>
            <a:rPr lang="en-US" sz="1000" b="0" i="0" baseline="0">
              <a:solidFill>
                <a:schemeClr val="dk1"/>
              </a:solidFill>
              <a:latin typeface="Tahoma" pitchFamily="34" charset="0"/>
              <a:ea typeface="+mn-ea"/>
              <a:cs typeface="Tahoma" pitchFamily="34" charset="0"/>
            </a:rPr>
            <a:t>is completed for the reporting period. Do not enter a value in this cell.</a:t>
          </a:r>
          <a:endParaRPr lang="en-US" sz="1000">
            <a:latin typeface="Tahoma" pitchFamily="34" charset="0"/>
            <a:cs typeface="Tahoma" pitchFamily="34" charset="0"/>
          </a:endParaRPr>
        </a:p>
        <a:p>
          <a:r>
            <a:rPr lang="en-US" sz="1000" b="1" i="0" baseline="0">
              <a:solidFill>
                <a:schemeClr val="dk1"/>
              </a:solidFill>
              <a:latin typeface="Tahoma" pitchFamily="34" charset="0"/>
              <a:ea typeface="+mn-ea"/>
              <a:cs typeface="Tahoma" pitchFamily="34" charset="0"/>
            </a:rPr>
            <a:t>Line #3</a:t>
          </a:r>
          <a:r>
            <a:rPr lang="en-US" sz="1000" b="0" i="0" baseline="0">
              <a:solidFill>
                <a:schemeClr val="dk1"/>
              </a:solidFill>
              <a:latin typeface="Tahoma" pitchFamily="34" charset="0"/>
              <a:ea typeface="+mn-ea"/>
              <a:cs typeface="Tahoma" pitchFamily="34" charset="0"/>
            </a:rPr>
            <a:t>:  </a:t>
          </a:r>
          <a:r>
            <a:rPr lang="en-US" sz="1000" b="1" i="0" baseline="0">
              <a:solidFill>
                <a:schemeClr val="dk1"/>
              </a:solidFill>
              <a:latin typeface="Tahoma" pitchFamily="34" charset="0"/>
              <a:ea typeface="+mn-ea"/>
              <a:cs typeface="Tahoma" pitchFamily="34" charset="0"/>
            </a:rPr>
            <a:t>TOTAL PROJECTED WORKLOAD HOURS (Standard Hours) - </a:t>
          </a:r>
          <a:r>
            <a:rPr lang="en-US" sz="1000" b="0" i="0" baseline="0">
              <a:solidFill>
                <a:schemeClr val="dk1"/>
              </a:solidFill>
              <a:latin typeface="Tahoma" pitchFamily="34" charset="0"/>
              <a:ea typeface="+mn-ea"/>
              <a:cs typeface="Tahoma" pitchFamily="34" charset="0"/>
            </a:rPr>
            <a:t>Autocalculated sum of the figures from lines #1 and #2. This is the total  workload in standard hours accomplished by your staff during the current reporting period. Do not enter a value in this cell.</a:t>
          </a:r>
          <a:endParaRPr lang="en-US" sz="1000">
            <a:latin typeface="Tahoma" pitchFamily="34" charset="0"/>
            <a:cs typeface="Tahoma" pitchFamily="34" charset="0"/>
          </a:endParaRPr>
        </a:p>
      </xdr:txBody>
    </xdr:sp>
    <xdr:clientData/>
  </xdr:twoCellAnchor>
  <xdr:twoCellAnchor>
    <xdr:from>
      <xdr:col>0</xdr:col>
      <xdr:colOff>102870</xdr:colOff>
      <xdr:row>19</xdr:row>
      <xdr:rowOff>51436</xdr:rowOff>
    </xdr:from>
    <xdr:to>
      <xdr:col>3</xdr:col>
      <xdr:colOff>525780</xdr:colOff>
      <xdr:row>34</xdr:row>
      <xdr:rowOff>144780</xdr:rowOff>
    </xdr:to>
    <xdr:sp macro="" textlink="">
      <xdr:nvSpPr>
        <xdr:cNvPr id="4" name="TextBox 3">
          <a:extLst>
            <a:ext uri="{FF2B5EF4-FFF2-40B4-BE49-F238E27FC236}">
              <a16:creationId xmlns:a16="http://schemas.microsoft.com/office/drawing/2014/main" id="{FAB60617-5F9A-485A-8E1D-1C6580C646E5}"/>
            </a:ext>
          </a:extLst>
        </xdr:cNvPr>
        <xdr:cNvSpPr txBox="1"/>
      </xdr:nvSpPr>
      <xdr:spPr>
        <a:xfrm>
          <a:off x="102870" y="4798696"/>
          <a:ext cx="6640830" cy="27222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chemeClr val="dk1"/>
              </a:solidFill>
              <a:effectLst/>
              <a:latin typeface="Tahoma" panose="020B0604030504040204" pitchFamily="34" charset="0"/>
              <a:ea typeface="Tahoma" panose="020B0604030504040204" pitchFamily="34" charset="0"/>
              <a:cs typeface="Tahoma" panose="020B0604030504040204" pitchFamily="34" charset="0"/>
            </a:rPr>
            <a:t>PAID HOURS: Total Variable (Productive) Hours</a:t>
          </a:r>
        </a:p>
        <a:p>
          <a:endParaRPr lang="en-US" sz="105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US" sz="1050" b="1">
              <a:solidFill>
                <a:schemeClr val="dk1"/>
              </a:solidFill>
              <a:effectLst/>
              <a:latin typeface="Tahoma" panose="020B0604030504040204" pitchFamily="34" charset="0"/>
              <a:ea typeface="Tahoma" panose="020B0604030504040204" pitchFamily="34" charset="0"/>
              <a:cs typeface="Tahoma" panose="020B0604030504040204" pitchFamily="34" charset="0"/>
            </a:rPr>
            <a:t>Line #4</a:t>
          </a:r>
          <a:r>
            <a:rPr lang="en-US" sz="105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US" sz="1050" b="1">
              <a:solidFill>
                <a:schemeClr val="dk1"/>
              </a:solidFill>
              <a:effectLst/>
              <a:latin typeface="Tahoma" panose="020B0604030504040204" pitchFamily="34" charset="0"/>
              <a:ea typeface="Tahoma" panose="020B0604030504040204" pitchFamily="34" charset="0"/>
              <a:cs typeface="Tahoma" panose="020B0604030504040204" pitchFamily="34" charset="0"/>
            </a:rPr>
            <a:t>Total Paid Hours -</a:t>
          </a:r>
          <a:r>
            <a:rPr lang="en-US" sz="1050">
              <a:solidFill>
                <a:schemeClr val="dk1"/>
              </a:solidFill>
              <a:effectLst/>
              <a:latin typeface="Tahoma" panose="020B0604030504040204" pitchFamily="34" charset="0"/>
              <a:ea typeface="Tahoma" panose="020B0604030504040204" pitchFamily="34" charset="0"/>
              <a:cs typeface="Tahoma" panose="020B0604030504040204" pitchFamily="34" charset="0"/>
            </a:rPr>
            <a:t> Enter the total number of labor hours for which the department paid wages during the reporting period. This formula includes hours paid to both the fixed and variable staff. Note that you must ensure these paid hours from your payroll records (e.g., bi-weekly) match precisely to the reporting productivity reporting period (this is all paid hours includeing PTO or other hourly expenses) (e.g., monthly, quarterly).</a:t>
          </a:r>
        </a:p>
        <a:p>
          <a:r>
            <a:rPr lang="en-US" sz="1050" b="1">
              <a:solidFill>
                <a:schemeClr val="dk1"/>
              </a:solidFill>
              <a:effectLst/>
              <a:latin typeface="Tahoma" panose="020B0604030504040204" pitchFamily="34" charset="0"/>
              <a:ea typeface="Tahoma" panose="020B0604030504040204" pitchFamily="34" charset="0"/>
              <a:cs typeface="Tahoma" panose="020B0604030504040204" pitchFamily="34" charset="0"/>
            </a:rPr>
            <a:t>Line #5:</a:t>
          </a:r>
          <a:r>
            <a:rPr lang="en-US" sz="105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US" sz="1050" b="1">
              <a:solidFill>
                <a:schemeClr val="dk1"/>
              </a:solidFill>
              <a:effectLst/>
              <a:latin typeface="Tahoma" panose="020B0604030504040204" pitchFamily="34" charset="0"/>
              <a:ea typeface="Tahoma" panose="020B0604030504040204" pitchFamily="34" charset="0"/>
              <a:cs typeface="Tahoma" panose="020B0604030504040204" pitchFamily="34" charset="0"/>
            </a:rPr>
            <a:t>Benefits Hours -</a:t>
          </a:r>
          <a:r>
            <a:rPr lang="en-US" sz="1050">
              <a:solidFill>
                <a:schemeClr val="dk1"/>
              </a:solidFill>
              <a:effectLst/>
              <a:latin typeface="Tahoma" panose="020B0604030504040204" pitchFamily="34" charset="0"/>
              <a:ea typeface="Tahoma" panose="020B0604030504040204" pitchFamily="34" charset="0"/>
              <a:cs typeface="Tahoma" panose="020B0604030504040204" pitchFamily="34" charset="0"/>
            </a:rPr>
            <a:t> Enter the total hours paid as employee benefits (such as vacation, holiday, sick leave, bereavement, military duty, continuing education). These will be subtracted from the total paid hours. </a:t>
          </a:r>
        </a:p>
        <a:p>
          <a:r>
            <a:rPr lang="en-US" sz="1050" b="1">
              <a:solidFill>
                <a:schemeClr val="dk1"/>
              </a:solidFill>
              <a:effectLst/>
              <a:latin typeface="Tahoma" panose="020B0604030504040204" pitchFamily="34" charset="0"/>
              <a:ea typeface="Tahoma" panose="020B0604030504040204" pitchFamily="34" charset="0"/>
              <a:cs typeface="Tahoma" panose="020B0604030504040204" pitchFamily="34" charset="0"/>
            </a:rPr>
            <a:t>Line #6:</a:t>
          </a:r>
          <a:r>
            <a:rPr lang="en-US" sz="105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US" sz="1050" b="1">
              <a:solidFill>
                <a:schemeClr val="dk1"/>
              </a:solidFill>
              <a:effectLst/>
              <a:latin typeface="Tahoma" panose="020B0604030504040204" pitchFamily="34" charset="0"/>
              <a:ea typeface="Tahoma" panose="020B0604030504040204" pitchFamily="34" charset="0"/>
              <a:cs typeface="Tahoma" panose="020B0604030504040204" pitchFamily="34" charset="0"/>
            </a:rPr>
            <a:t> Fixed Labor Hours - </a:t>
          </a:r>
          <a:r>
            <a:rPr lang="en-US" sz="1050">
              <a:solidFill>
                <a:schemeClr val="dk1"/>
              </a:solidFill>
              <a:effectLst/>
              <a:latin typeface="Tahoma" panose="020B0604030504040204" pitchFamily="34" charset="0"/>
              <a:ea typeface="Tahoma" panose="020B0604030504040204" pitchFamily="34" charset="0"/>
              <a:cs typeface="Tahoma" panose="020B0604030504040204" pitchFamily="34" charset="0"/>
            </a:rPr>
            <a:t>Enter the total paid hours of staff who do </a:t>
          </a:r>
          <a:r>
            <a:rPr lang="en-US" sz="1050" b="1">
              <a:solidFill>
                <a:schemeClr val="dk1"/>
              </a:solidFill>
              <a:effectLst/>
              <a:latin typeface="Tahoma" panose="020B0604030504040204" pitchFamily="34" charset="0"/>
              <a:ea typeface="Tahoma" panose="020B0604030504040204" pitchFamily="34" charset="0"/>
              <a:cs typeface="Tahoma" panose="020B0604030504040204" pitchFamily="34" charset="0"/>
            </a:rPr>
            <a:t>not</a:t>
          </a:r>
          <a:r>
            <a:rPr lang="en-US" sz="1050">
              <a:solidFill>
                <a:schemeClr val="dk1"/>
              </a:solidFill>
              <a:effectLst/>
              <a:latin typeface="Tahoma" panose="020B0604030504040204" pitchFamily="34" charset="0"/>
              <a:ea typeface="Tahoma" panose="020B0604030504040204" pitchFamily="34" charset="0"/>
              <a:cs typeface="Tahoma" panose="020B0604030504040204" pitchFamily="34" charset="0"/>
            </a:rPr>
            <a:t> provide clinical services (.e.g. supervisors, administrative). If any of the fixed staff have performed clinical activities during the reporting period, those hours must be subtracted from the total fixed hours before being entered into this cell. These will be subtracted from the total paid hours. </a:t>
          </a:r>
        </a:p>
        <a:p>
          <a:r>
            <a:rPr lang="en-US" sz="1050" b="1">
              <a:solidFill>
                <a:schemeClr val="dk1"/>
              </a:solidFill>
              <a:effectLst/>
              <a:latin typeface="Tahoma" panose="020B0604030504040204" pitchFamily="34" charset="0"/>
              <a:ea typeface="Tahoma" panose="020B0604030504040204" pitchFamily="34" charset="0"/>
              <a:cs typeface="Tahoma" panose="020B0604030504040204" pitchFamily="34" charset="0"/>
            </a:rPr>
            <a:t>Line #7</a:t>
          </a:r>
          <a:r>
            <a:rPr lang="en-US" sz="105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US" sz="1050" b="1">
              <a:solidFill>
                <a:schemeClr val="dk1"/>
              </a:solidFill>
              <a:effectLst/>
              <a:latin typeface="Tahoma" panose="020B0604030504040204" pitchFamily="34" charset="0"/>
              <a:ea typeface="Tahoma" panose="020B0604030504040204" pitchFamily="34" charset="0"/>
              <a:cs typeface="Tahoma" panose="020B0604030504040204" pitchFamily="34" charset="0"/>
            </a:rPr>
            <a:t>TOTAL VARIABLE (PRODUCTIVE) HOURS - </a:t>
          </a:r>
          <a:r>
            <a:rPr lang="en-US" sz="1050">
              <a:solidFill>
                <a:schemeClr val="dk1"/>
              </a:solidFill>
              <a:effectLst/>
              <a:latin typeface="Tahoma" panose="020B0604030504040204" pitchFamily="34" charset="0"/>
              <a:ea typeface="Tahoma" panose="020B0604030504040204" pitchFamily="34" charset="0"/>
              <a:cs typeface="Tahoma" panose="020B0604030504040204" pitchFamily="34" charset="0"/>
            </a:rPr>
            <a:t>Represents hours of work performed by those providing clinical services. These variable hours are auto-calculated by subtracting benefit hours and fixed labor hours from the total paid hours. Do not enter a value into this cell.</a:t>
          </a:r>
        </a:p>
        <a:p>
          <a:pPr rtl="0"/>
          <a:r>
            <a:rPr lang="en-US" sz="1050" b="0" i="0" baseline="0">
              <a:solidFill>
                <a:schemeClr val="dk1"/>
              </a:solidFill>
              <a:latin typeface="Tahoma" panose="020B0604030504040204" pitchFamily="34" charset="0"/>
              <a:ea typeface="Tahoma" panose="020B0604030504040204" pitchFamily="34" charset="0"/>
              <a:cs typeface="Tahoma" panose="020B0604030504040204" pitchFamily="34" charset="0"/>
            </a:rPr>
            <a:t> </a:t>
          </a:r>
          <a:endParaRPr lang="en-US" sz="1050">
            <a:latin typeface="Tahoma" panose="020B0604030504040204" pitchFamily="34" charset="0"/>
            <a:ea typeface="Tahoma" panose="020B0604030504040204" pitchFamily="34" charset="0"/>
            <a:cs typeface="Tahoma" panose="020B0604030504040204" pitchFamily="34" charset="0"/>
          </a:endParaRPr>
        </a:p>
        <a:p>
          <a:pPr>
            <a:lnSpc>
              <a:spcPts val="1200"/>
            </a:lnSpc>
          </a:pPr>
          <a:endParaRPr lang="en-US" sz="105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131445</xdr:colOff>
      <xdr:row>41</xdr:row>
      <xdr:rowOff>121919</xdr:rowOff>
    </xdr:from>
    <xdr:to>
      <xdr:col>3</xdr:col>
      <xdr:colOff>455295</xdr:colOff>
      <xdr:row>55</xdr:row>
      <xdr:rowOff>47656</xdr:rowOff>
    </xdr:to>
    <xdr:sp macro="" textlink="">
      <xdr:nvSpPr>
        <xdr:cNvPr id="5" name="TextBox 4">
          <a:extLst>
            <a:ext uri="{FF2B5EF4-FFF2-40B4-BE49-F238E27FC236}">
              <a16:creationId xmlns:a16="http://schemas.microsoft.com/office/drawing/2014/main" id="{B2C309A9-8028-47F3-913E-CF65DF6AB965}"/>
            </a:ext>
          </a:extLst>
        </xdr:cNvPr>
        <xdr:cNvSpPr txBox="1"/>
      </xdr:nvSpPr>
      <xdr:spPr>
        <a:xfrm>
          <a:off x="123825" y="9530714"/>
          <a:ext cx="6076950" cy="22707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1">
              <a:solidFill>
                <a:schemeClr val="dk1"/>
              </a:solidFill>
              <a:effectLst/>
              <a:latin typeface="Tahoma" panose="020B0604030504040204" pitchFamily="34" charset="0"/>
              <a:ea typeface="Tahoma" panose="020B0604030504040204" pitchFamily="34" charset="0"/>
              <a:cs typeface="Tahoma" panose="020B0604030504040204" pitchFamily="34" charset="0"/>
            </a:rPr>
            <a:t>EFFICIENCY (PRODUCTIVITY) INDICES</a:t>
          </a:r>
        </a:p>
        <a:p>
          <a:endParaRPr lang="en-US" sz="10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US" sz="1000" b="1">
              <a:solidFill>
                <a:schemeClr val="dk1"/>
              </a:solidFill>
              <a:effectLst/>
              <a:latin typeface="Tahoma" panose="020B0604030504040204" pitchFamily="34" charset="0"/>
              <a:ea typeface="Tahoma" panose="020B0604030504040204" pitchFamily="34" charset="0"/>
              <a:cs typeface="Tahoma" panose="020B0604030504040204" pitchFamily="34" charset="0"/>
            </a:rPr>
            <a:t>Line #8</a:t>
          </a:r>
          <a:r>
            <a:rPr lang="en-US" sz="100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US" sz="1000" b="1">
              <a:solidFill>
                <a:schemeClr val="dk1"/>
              </a:solidFill>
              <a:effectLst/>
              <a:latin typeface="Tahoma" panose="020B0604030504040204" pitchFamily="34" charset="0"/>
              <a:ea typeface="Tahoma" panose="020B0604030504040204" pitchFamily="34" charset="0"/>
              <a:cs typeface="Tahoma" panose="020B0604030504040204" pitchFamily="34" charset="0"/>
            </a:rPr>
            <a:t>Workload (Standard Hours) per Paid Hour </a:t>
          </a:r>
          <a:r>
            <a:rPr lang="en-US" sz="1000">
              <a:solidFill>
                <a:schemeClr val="dk1"/>
              </a:solidFill>
              <a:effectLst/>
              <a:latin typeface="Tahoma" panose="020B0604030504040204" pitchFamily="34" charset="0"/>
              <a:ea typeface="Tahoma" panose="020B0604030504040204" pitchFamily="34" charset="0"/>
              <a:cs typeface="Tahoma" panose="020B0604030504040204" pitchFamily="34" charset="0"/>
            </a:rPr>
            <a:t>- A calculated value representing total projected workload divided by total paid hours. This function includes both fixed and variable labor components and paid benefit hours.</a:t>
          </a:r>
        </a:p>
        <a:p>
          <a:r>
            <a:rPr lang="en-US" sz="1000" b="1">
              <a:solidFill>
                <a:schemeClr val="dk1"/>
              </a:solidFill>
              <a:effectLst/>
              <a:latin typeface="Tahoma" panose="020B0604030504040204" pitchFamily="34" charset="0"/>
              <a:ea typeface="Tahoma" panose="020B0604030504040204" pitchFamily="34" charset="0"/>
              <a:cs typeface="Tahoma" panose="020B0604030504040204" pitchFamily="34" charset="0"/>
            </a:rPr>
            <a:t>Line #9</a:t>
          </a:r>
          <a:r>
            <a:rPr lang="en-US" sz="100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US" sz="1000" b="1">
              <a:solidFill>
                <a:schemeClr val="dk1"/>
              </a:solidFill>
              <a:effectLst/>
              <a:latin typeface="Tahoma" panose="020B0604030504040204" pitchFamily="34" charset="0"/>
              <a:ea typeface="Tahoma" panose="020B0604030504040204" pitchFamily="34" charset="0"/>
              <a:cs typeface="Tahoma" panose="020B0604030504040204" pitchFamily="34" charset="0"/>
            </a:rPr>
            <a:t>Workload (Standard Hours) per Variable (Productive) Hour - </a:t>
          </a:r>
          <a:r>
            <a:rPr lang="en-US" sz="1000">
              <a:solidFill>
                <a:schemeClr val="dk1"/>
              </a:solidFill>
              <a:effectLst/>
              <a:latin typeface="Tahoma" panose="020B0604030504040204" pitchFamily="34" charset="0"/>
              <a:ea typeface="Tahoma" panose="020B0604030504040204" pitchFamily="34" charset="0"/>
              <a:cs typeface="Tahoma" panose="020B0604030504040204" pitchFamily="34" charset="0"/>
            </a:rPr>
            <a:t>A calculated value representing total projected workload divided by paid hours actually worked by the variable labor staff. Note that this </a:t>
          </a:r>
          <a:r>
            <a:rPr lang="en-US" sz="1000" b="1">
              <a:solidFill>
                <a:schemeClr val="dk1"/>
              </a:solidFill>
              <a:effectLst/>
              <a:latin typeface="Tahoma" panose="020B0604030504040204" pitchFamily="34" charset="0"/>
              <a:ea typeface="Tahoma" panose="020B0604030504040204" pitchFamily="34" charset="0"/>
              <a:cs typeface="Tahoma" panose="020B0604030504040204" pitchFamily="34" charset="0"/>
            </a:rPr>
            <a:t>excludes</a:t>
          </a:r>
          <a:r>
            <a:rPr lang="en-US" sz="1000">
              <a:solidFill>
                <a:schemeClr val="dk1"/>
              </a:solidFill>
              <a:effectLst/>
              <a:latin typeface="Tahoma" panose="020B0604030504040204" pitchFamily="34" charset="0"/>
              <a:ea typeface="Tahoma" panose="020B0604030504040204" pitchFamily="34" charset="0"/>
              <a:cs typeface="Tahoma" panose="020B0604030504040204" pitchFamily="34" charset="0"/>
            </a:rPr>
            <a:t> paid benefit hours and </a:t>
          </a:r>
          <a:r>
            <a:rPr lang="en-US" sz="1000" b="1">
              <a:solidFill>
                <a:schemeClr val="dk1"/>
              </a:solidFill>
              <a:effectLst/>
              <a:latin typeface="Tahoma" panose="020B0604030504040204" pitchFamily="34" charset="0"/>
              <a:ea typeface="Tahoma" panose="020B0604030504040204" pitchFamily="34" charset="0"/>
              <a:cs typeface="Tahoma" panose="020B0604030504040204" pitchFamily="34" charset="0"/>
            </a:rPr>
            <a:t>includes</a:t>
          </a:r>
          <a:r>
            <a:rPr lang="en-US" sz="1000">
              <a:solidFill>
                <a:schemeClr val="dk1"/>
              </a:solidFill>
              <a:effectLst/>
              <a:latin typeface="Tahoma" panose="020B0604030504040204" pitchFamily="34" charset="0"/>
              <a:ea typeface="Tahoma" panose="020B0604030504040204" pitchFamily="34" charset="0"/>
              <a:cs typeface="Tahoma" panose="020B0604030504040204" pitchFamily="34" charset="0"/>
            </a:rPr>
            <a:t> any hours worked in providing clinical services by the fixed labor staff. This function represents your department's productivity for the reporting period. </a:t>
          </a:r>
        </a:p>
        <a:p>
          <a:r>
            <a:rPr lang="en-US" sz="1000" b="1">
              <a:solidFill>
                <a:schemeClr val="dk1"/>
              </a:solidFill>
              <a:effectLst/>
              <a:latin typeface="Tahoma" panose="020B0604030504040204" pitchFamily="34" charset="0"/>
              <a:ea typeface="Tahoma" panose="020B0604030504040204" pitchFamily="34" charset="0"/>
              <a:cs typeface="Tahoma" panose="020B0604030504040204" pitchFamily="34" charset="0"/>
            </a:rPr>
            <a:t>Line #10</a:t>
          </a:r>
          <a:r>
            <a:rPr lang="en-US" sz="100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US" sz="1000" b="1">
              <a:solidFill>
                <a:schemeClr val="dk1"/>
              </a:solidFill>
              <a:effectLst/>
              <a:latin typeface="Tahoma" panose="020B0604030504040204" pitchFamily="34" charset="0"/>
              <a:ea typeface="Tahoma" panose="020B0604030504040204" pitchFamily="34" charset="0"/>
              <a:cs typeface="Tahoma" panose="020B0604030504040204" pitchFamily="34" charset="0"/>
            </a:rPr>
            <a:t>Ratio of Clinical Activities (Productive Standard Hours) Workload to Total Workload - </a:t>
          </a:r>
          <a:br>
            <a:rPr lang="en-US" sz="1000" b="1">
              <a:solidFill>
                <a:schemeClr val="dk1"/>
              </a:solidFill>
              <a:effectLst/>
              <a:latin typeface="Tahoma" panose="020B0604030504040204" pitchFamily="34" charset="0"/>
              <a:ea typeface="Tahoma" panose="020B0604030504040204" pitchFamily="34" charset="0"/>
              <a:cs typeface="Tahoma" panose="020B0604030504040204" pitchFamily="34" charset="0"/>
            </a:rPr>
          </a:br>
          <a:r>
            <a:rPr lang="en-US" sz="1000">
              <a:solidFill>
                <a:schemeClr val="dk1"/>
              </a:solidFill>
              <a:effectLst/>
              <a:latin typeface="Tahoma" panose="020B0604030504040204" pitchFamily="34" charset="0"/>
              <a:ea typeface="Tahoma" panose="020B0604030504040204" pitchFamily="34" charset="0"/>
              <a:cs typeface="Tahoma" panose="020B0604030504040204" pitchFamily="34" charset="0"/>
            </a:rPr>
            <a:t>A calculated value representing the total projected standard hours from the volume of clinical work generated during this reporting period (sum of #2 Clinical Activities worksheet) divided by the total standard workload hours (includes all clinical support hours and non-allocated hours). This calculates the percentage of productive worked hours required to deliver clinical services.   </a:t>
          </a:r>
        </a:p>
        <a:p>
          <a:r>
            <a:rPr lang="en-US" sz="1000">
              <a:solidFill>
                <a:schemeClr val="dk1"/>
              </a:solidFill>
              <a:effectLst/>
              <a:latin typeface="Tahoma" panose="020B0604030504040204" pitchFamily="34" charset="0"/>
              <a:ea typeface="Tahoma" panose="020B0604030504040204" pitchFamily="34" charset="0"/>
              <a:cs typeface="Tahoma" panose="020B0604030504040204" pitchFamily="34" charset="0"/>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53340</xdr:colOff>
      <xdr:row>4</xdr:row>
      <xdr:rowOff>32385</xdr:rowOff>
    </xdr:from>
    <xdr:to>
      <xdr:col>5</xdr:col>
      <xdr:colOff>645792</xdr:colOff>
      <xdr:row>25</xdr:row>
      <xdr:rowOff>51444</xdr:rowOff>
    </xdr:to>
    <xdr:sp macro="" textlink="">
      <xdr:nvSpPr>
        <xdr:cNvPr id="3" name="TextBox 2">
          <a:extLst>
            <a:ext uri="{FF2B5EF4-FFF2-40B4-BE49-F238E27FC236}">
              <a16:creationId xmlns:a16="http://schemas.microsoft.com/office/drawing/2014/main" id="{0F86FC1D-BD3A-4E48-BC70-A0ACD54634B8}"/>
            </a:ext>
          </a:extLst>
        </xdr:cNvPr>
        <xdr:cNvSpPr txBox="1"/>
      </xdr:nvSpPr>
      <xdr:spPr>
        <a:xfrm>
          <a:off x="53340" y="824865"/>
          <a:ext cx="9126852" cy="36995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a:lnSpc>
              <a:spcPct val="107000"/>
            </a:lnSpc>
            <a:spcBef>
              <a:spcPts val="0"/>
            </a:spcBef>
            <a:spcAft>
              <a:spcPts val="800"/>
            </a:spcAft>
          </a:pPr>
          <a:r>
            <a:rPr lang="en-US" sz="1100" b="1">
              <a:effectLst/>
              <a:latin typeface="Tahoma" panose="020B0604030504040204" pitchFamily="34" charset="0"/>
              <a:ea typeface="Tahoma" panose="020B0604030504040204" pitchFamily="34" charset="0"/>
              <a:cs typeface="Tahoma" panose="020B0604030504040204" pitchFamily="34" charset="0"/>
            </a:rPr>
            <a:t>WORKSHEET #2: Clinical Activities </a:t>
          </a:r>
          <a:endParaRPr lang="en-US" sz="1100">
            <a:effectLst/>
            <a:latin typeface="Tahoma" panose="020B0604030504040204" pitchFamily="34" charset="0"/>
            <a:ea typeface="Tahoma" panose="020B0604030504040204" pitchFamily="34" charset="0"/>
            <a:cs typeface="Tahoma" panose="020B0604030504040204" pitchFamily="34" charset="0"/>
          </a:endParaRPr>
        </a:p>
        <a:p>
          <a:pPr marL="0" marR="0">
            <a:lnSpc>
              <a:spcPct val="107000"/>
            </a:lnSpc>
            <a:spcBef>
              <a:spcPts val="0"/>
            </a:spcBef>
            <a:spcAft>
              <a:spcPts val="800"/>
            </a:spcAft>
          </a:pPr>
          <a:r>
            <a:rPr lang="en-US" sz="1100">
              <a:effectLst/>
              <a:latin typeface="Tahoma" panose="020B0604030504040204" pitchFamily="34" charset="0"/>
              <a:ea typeface="Tahoma" panose="020B0604030504040204" pitchFamily="34" charset="0"/>
              <a:cs typeface="Tahoma" panose="020B0604030504040204" pitchFamily="34" charset="0"/>
            </a:rPr>
            <a:t>This worksheet provides a total of </a:t>
          </a:r>
          <a:r>
            <a:rPr lang="en-US" sz="1100" u="sng">
              <a:effectLst/>
              <a:latin typeface="Tahoma" panose="020B0604030504040204" pitchFamily="34" charset="0"/>
              <a:ea typeface="Tahoma" panose="020B0604030504040204" pitchFamily="34" charset="0"/>
              <a:cs typeface="Tahoma" panose="020B0604030504040204" pitchFamily="34" charset="0"/>
            </a:rPr>
            <a:t>all</a:t>
          </a:r>
          <a:r>
            <a:rPr lang="en-US" sz="1100">
              <a:effectLst/>
              <a:latin typeface="Tahoma" panose="020B0604030504040204" pitchFamily="34" charset="0"/>
              <a:ea typeface="Tahoma" panose="020B0604030504040204" pitchFamily="34" charset="0"/>
              <a:cs typeface="Tahoma" panose="020B0604030504040204" pitchFamily="34" charset="0"/>
            </a:rPr>
            <a:t> clinical activities, including those with and without assigned time standards. The default time standards listed in the </a:t>
          </a:r>
          <a:r>
            <a:rPr lang="en-US" sz="1100" i="1">
              <a:effectLst/>
              <a:latin typeface="Tahoma" panose="020B0604030504040204" pitchFamily="34" charset="0"/>
              <a:ea typeface="Tahoma" panose="020B0604030504040204" pitchFamily="34" charset="0"/>
              <a:cs typeface="Tahoma" panose="020B0604030504040204" pitchFamily="34" charset="0"/>
            </a:rPr>
            <a:t>Time Standard (minutes) </a:t>
          </a:r>
          <a:r>
            <a:rPr lang="en-US" sz="1100">
              <a:effectLst/>
              <a:latin typeface="Tahoma" panose="020B0604030504040204" pitchFamily="34" charset="0"/>
              <a:ea typeface="Tahoma" panose="020B0604030504040204" pitchFamily="34" charset="0"/>
              <a:cs typeface="Tahoma" panose="020B0604030504040204" pitchFamily="34" charset="0"/>
            </a:rPr>
            <a:t>column have been developed from the statistical data gathered during the managers' surveys during this manual's development. You are strongly encouraged to develop your facility-specific time standards and substitute those for the default values listed in this worksheet. Be particularly cautious in using the values of procedures with shaded cells. The values in these cells were derived from less than 30 data points. Hence they are less likely to produce valid and reliable standards. </a:t>
          </a:r>
        </a:p>
        <a:p>
          <a:pPr marL="0" marR="0">
            <a:lnSpc>
              <a:spcPct val="107000"/>
            </a:lnSpc>
            <a:spcBef>
              <a:spcPts val="0"/>
            </a:spcBef>
            <a:spcAft>
              <a:spcPts val="800"/>
            </a:spcAft>
          </a:pPr>
          <a:r>
            <a:rPr lang="en-US" sz="1100">
              <a:effectLst/>
              <a:latin typeface="Tahoma" panose="020B0604030504040204" pitchFamily="34" charset="0"/>
              <a:ea typeface="Tahoma" panose="020B0604030504040204" pitchFamily="34" charset="0"/>
              <a:cs typeface="Tahoma" panose="020B0604030504040204" pitchFamily="34" charset="0"/>
            </a:rPr>
            <a:t>To reduce the number of rows in this spreadsheet, you may delete the rows containing any activities or cohorts for any activities. Likewise, you may add additional activities. After modifying the worksheet, check to be sure the cell formulas remain accurate. </a:t>
          </a:r>
        </a:p>
        <a:p>
          <a:pPr marL="0" marR="0">
            <a:lnSpc>
              <a:spcPct val="107000"/>
            </a:lnSpc>
            <a:spcBef>
              <a:spcPts val="0"/>
            </a:spcBef>
            <a:spcAft>
              <a:spcPts val="800"/>
            </a:spcAft>
          </a:pPr>
          <a:r>
            <a:rPr lang="en-US" sz="1100" b="1">
              <a:effectLst/>
              <a:latin typeface="Tahoma" panose="020B0604030504040204" pitchFamily="34" charset="0"/>
              <a:ea typeface="Tahoma" panose="020B0604030504040204" pitchFamily="34" charset="0"/>
              <a:cs typeface="Tahoma" panose="020B0604030504040204" pitchFamily="34" charset="0"/>
            </a:rPr>
            <a:t>Instructions:  </a:t>
          </a:r>
          <a:r>
            <a:rPr lang="en-US" sz="1100">
              <a:effectLst/>
              <a:latin typeface="Tahoma" panose="020B0604030504040204" pitchFamily="34" charset="0"/>
              <a:ea typeface="Tahoma" panose="020B0604030504040204" pitchFamily="34" charset="0"/>
              <a:cs typeface="Tahoma" panose="020B0604030504040204" pitchFamily="34" charset="0"/>
            </a:rPr>
            <a:t>Enter the number of the clinical activities performed during the reporting period in the appropriate highlighted cell in the column labeled </a:t>
          </a:r>
          <a:r>
            <a:rPr lang="en-US" sz="1100" i="1">
              <a:effectLst/>
              <a:latin typeface="Tahoma" panose="020B0604030504040204" pitchFamily="34" charset="0"/>
              <a:ea typeface="Tahoma" panose="020B0604030504040204" pitchFamily="34" charset="0"/>
              <a:cs typeface="Tahoma" panose="020B0604030504040204" pitchFamily="34" charset="0"/>
            </a:rPr>
            <a:t># of Activities Performed</a:t>
          </a:r>
          <a:r>
            <a:rPr lang="en-US" sz="1100">
              <a:effectLst/>
              <a:latin typeface="Tahoma" panose="020B0604030504040204" pitchFamily="34" charset="0"/>
              <a:ea typeface="Tahoma" panose="020B0604030504040204" pitchFamily="34" charset="0"/>
              <a:cs typeface="Tahoma" panose="020B0604030504040204" pitchFamily="34" charset="0"/>
            </a:rPr>
            <a:t>.</a:t>
          </a:r>
        </a:p>
        <a:p>
          <a:pPr marL="0" marR="0">
            <a:lnSpc>
              <a:spcPct val="107000"/>
            </a:lnSpc>
            <a:spcBef>
              <a:spcPts val="0"/>
            </a:spcBef>
            <a:spcAft>
              <a:spcPts val="800"/>
            </a:spcAft>
          </a:pPr>
          <a:r>
            <a:rPr lang="en-US" sz="1100" b="1">
              <a:effectLst/>
              <a:latin typeface="Tahoma" panose="020B0604030504040204" pitchFamily="34" charset="0"/>
              <a:ea typeface="Tahoma" panose="020B0604030504040204" pitchFamily="34" charset="0"/>
              <a:cs typeface="Tahoma" panose="020B0604030504040204" pitchFamily="34" charset="0"/>
            </a:rPr>
            <a:t>Notes:</a:t>
          </a:r>
          <a:endParaRPr lang="en-US" sz="1100">
            <a:effectLst/>
            <a:latin typeface="Tahoma" panose="020B0604030504040204" pitchFamily="34" charset="0"/>
            <a:ea typeface="Tahoma" panose="020B0604030504040204" pitchFamily="34" charset="0"/>
            <a:cs typeface="Tahoma" panose="020B0604030504040204" pitchFamily="34" charset="0"/>
          </a:endParaRPr>
        </a:p>
        <a:p>
          <a:pPr marL="0" marR="0">
            <a:lnSpc>
              <a:spcPct val="107000"/>
            </a:lnSpc>
            <a:spcBef>
              <a:spcPts val="0"/>
            </a:spcBef>
            <a:spcAft>
              <a:spcPts val="800"/>
            </a:spcAft>
          </a:pPr>
          <a:r>
            <a:rPr lang="en-US" sz="1100">
              <a:effectLst/>
              <a:latin typeface="Tahoma" panose="020B0604030504040204" pitchFamily="34" charset="0"/>
              <a:ea typeface="Tahoma" panose="020B0604030504040204" pitchFamily="34" charset="0"/>
              <a:cs typeface="Tahoma" panose="020B0604030504040204" pitchFamily="34" charset="0"/>
            </a:rPr>
            <a:t>1.  The calculated number that appears in the </a:t>
          </a:r>
          <a:r>
            <a:rPr lang="en-US" sz="1100" i="1">
              <a:effectLst/>
              <a:latin typeface="Tahoma" panose="020B0604030504040204" pitchFamily="34" charset="0"/>
              <a:ea typeface="Tahoma" panose="020B0604030504040204" pitchFamily="34" charset="0"/>
              <a:cs typeface="Tahoma" panose="020B0604030504040204" pitchFamily="34" charset="0"/>
            </a:rPr>
            <a:t>Workload Hours</a:t>
          </a:r>
          <a:r>
            <a:rPr lang="en-US" sz="1100">
              <a:effectLst/>
              <a:latin typeface="Tahoma" panose="020B0604030504040204" pitchFamily="34" charset="0"/>
              <a:ea typeface="Tahoma" panose="020B0604030504040204" pitchFamily="34" charset="0"/>
              <a:cs typeface="Tahoma" panose="020B0604030504040204" pitchFamily="34" charset="0"/>
            </a:rPr>
            <a:t> column is the product of the </a:t>
          </a:r>
          <a:r>
            <a:rPr lang="en-US" sz="1100" i="1">
              <a:effectLst/>
              <a:latin typeface="Tahoma" panose="020B0604030504040204" pitchFamily="34" charset="0"/>
              <a:ea typeface="Tahoma" panose="020B0604030504040204" pitchFamily="34" charset="0"/>
              <a:cs typeface="Tahoma" panose="020B0604030504040204" pitchFamily="34" charset="0"/>
            </a:rPr>
            <a:t># of Activities Performed </a:t>
          </a:r>
          <a:r>
            <a:rPr lang="en-US" sz="1100">
              <a:effectLst/>
              <a:latin typeface="Tahoma" panose="020B0604030504040204" pitchFamily="34" charset="0"/>
              <a:ea typeface="Tahoma" panose="020B0604030504040204" pitchFamily="34" charset="0"/>
              <a:cs typeface="Tahoma" panose="020B0604030504040204" pitchFamily="34" charset="0"/>
            </a:rPr>
            <a:t>column multiplied by the </a:t>
          </a:r>
          <a:r>
            <a:rPr lang="en-US" sz="1100" i="1">
              <a:effectLst/>
              <a:latin typeface="Tahoma" panose="020B0604030504040204" pitchFamily="34" charset="0"/>
              <a:ea typeface="Tahoma" panose="020B0604030504040204" pitchFamily="34" charset="0"/>
              <a:cs typeface="Tahoma" panose="020B0604030504040204" pitchFamily="34" charset="0"/>
            </a:rPr>
            <a:t>Time Standard (hours) </a:t>
          </a:r>
          <a:r>
            <a:rPr lang="en-US" sz="1100">
              <a:effectLst/>
              <a:latin typeface="Tahoma" panose="020B0604030504040204" pitchFamily="34" charset="0"/>
              <a:ea typeface="Tahoma" panose="020B0604030504040204" pitchFamily="34" charset="0"/>
              <a:cs typeface="Tahoma" panose="020B0604030504040204" pitchFamily="34" charset="0"/>
            </a:rPr>
            <a:t>column.  </a:t>
          </a:r>
          <a:r>
            <a:rPr lang="en-US" sz="1100" i="1">
              <a:effectLst/>
              <a:latin typeface="Tahoma" panose="020B0604030504040204" pitchFamily="34" charset="0"/>
              <a:ea typeface="Tahoma" panose="020B0604030504040204" pitchFamily="34" charset="0"/>
              <a:cs typeface="Tahoma" panose="020B0604030504040204" pitchFamily="34" charset="0"/>
            </a:rPr>
            <a:t>Time Standard (hours) </a:t>
          </a:r>
          <a:r>
            <a:rPr lang="en-US" sz="1100">
              <a:effectLst/>
              <a:latin typeface="Tahoma" panose="020B0604030504040204" pitchFamily="34" charset="0"/>
              <a:ea typeface="Tahoma" panose="020B0604030504040204" pitchFamily="34" charset="0"/>
              <a:cs typeface="Tahoma" panose="020B0604030504040204" pitchFamily="34" charset="0"/>
            </a:rPr>
            <a:t>= </a:t>
          </a:r>
          <a:r>
            <a:rPr lang="en-US" sz="1100" i="1">
              <a:effectLst/>
              <a:latin typeface="Tahoma" panose="020B0604030504040204" pitchFamily="34" charset="0"/>
              <a:ea typeface="Tahoma" panose="020B0604030504040204" pitchFamily="34" charset="0"/>
              <a:cs typeface="Tahoma" panose="020B0604030504040204" pitchFamily="34" charset="0"/>
            </a:rPr>
            <a:t>Time Standard (minutes)</a:t>
          </a:r>
          <a:r>
            <a:rPr lang="en-US" sz="1100">
              <a:effectLst/>
              <a:latin typeface="Tahoma" panose="020B0604030504040204" pitchFamily="34" charset="0"/>
              <a:ea typeface="Tahoma" panose="020B0604030504040204" pitchFamily="34" charset="0"/>
              <a:cs typeface="Tahoma" panose="020B0604030504040204" pitchFamily="34" charset="0"/>
            </a:rPr>
            <a:t>/60. This represents the total projected worked hours based on the activity time standard and volume.</a:t>
          </a:r>
        </a:p>
        <a:p>
          <a:pPr marL="0" marR="0">
            <a:lnSpc>
              <a:spcPct val="107000"/>
            </a:lnSpc>
            <a:spcBef>
              <a:spcPts val="0"/>
            </a:spcBef>
            <a:spcAft>
              <a:spcPts val="800"/>
            </a:spcAft>
          </a:pPr>
          <a:r>
            <a:rPr lang="en-US" sz="1100">
              <a:effectLst/>
              <a:latin typeface="Tahoma" panose="020B0604030504040204" pitchFamily="34" charset="0"/>
              <a:ea typeface="Tahoma" panose="020B0604030504040204" pitchFamily="34" charset="0"/>
              <a:cs typeface="Tahoma" panose="020B0604030504040204" pitchFamily="34" charset="0"/>
            </a:rPr>
            <a:t>2.  The calculated number that appears in the "Total Clinical Activities Standard Workload Projected Hours" cell is the sum of projected workload hours from Part 1 (Clinical Activities </a:t>
          </a:r>
          <a:r>
            <a:rPr lang="en-US" sz="1100" u="sng">
              <a:effectLst/>
              <a:latin typeface="Tahoma" panose="020B0604030504040204" pitchFamily="34" charset="0"/>
              <a:ea typeface="Tahoma" panose="020B0604030504040204" pitchFamily="34" charset="0"/>
              <a:cs typeface="Tahoma" panose="020B0604030504040204" pitchFamily="34" charset="0"/>
            </a:rPr>
            <a:t>with</a:t>
          </a:r>
          <a:r>
            <a:rPr lang="en-US" sz="1100">
              <a:effectLst/>
              <a:latin typeface="Tahoma" panose="020B0604030504040204" pitchFamily="34" charset="0"/>
              <a:ea typeface="Tahoma" panose="020B0604030504040204" pitchFamily="34" charset="0"/>
              <a:cs typeface="Tahoma" panose="020B0604030504040204" pitchFamily="34" charset="0"/>
            </a:rPr>
            <a:t> Time Standards) and Part 2 (Clinical Activities without Time Standards).</a:t>
          </a:r>
        </a:p>
        <a:p>
          <a:pPr rtl="0" fontAlgn="base"/>
          <a:endParaRPr lang="en-US" sz="1100" b="1" i="0" baseline="0">
            <a:solidFill>
              <a:schemeClr val="dk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45720</xdr:colOff>
      <xdr:row>197</xdr:row>
      <xdr:rowOff>152400</xdr:rowOff>
    </xdr:from>
    <xdr:to>
      <xdr:col>5</xdr:col>
      <xdr:colOff>621028</xdr:colOff>
      <xdr:row>206</xdr:row>
      <xdr:rowOff>180975</xdr:rowOff>
    </xdr:to>
    <xdr:sp macro="" textlink="">
      <xdr:nvSpPr>
        <xdr:cNvPr id="6" name="TextBox 5">
          <a:extLst>
            <a:ext uri="{FF2B5EF4-FFF2-40B4-BE49-F238E27FC236}">
              <a16:creationId xmlns:a16="http://schemas.microsoft.com/office/drawing/2014/main" id="{DDF0E3DF-B070-4D96-813C-725DBDA7B51B}"/>
            </a:ext>
          </a:extLst>
        </xdr:cNvPr>
        <xdr:cNvSpPr txBox="1"/>
      </xdr:nvSpPr>
      <xdr:spPr>
        <a:xfrm>
          <a:off x="45720" y="37962840"/>
          <a:ext cx="9109708" cy="19259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en-US" sz="1100" b="1" i="0" baseline="0">
              <a:solidFill>
                <a:schemeClr val="dk1"/>
              </a:solidFill>
              <a:latin typeface="Tahoma" pitchFamily="34" charset="0"/>
              <a:ea typeface="+mn-ea"/>
              <a:cs typeface="Tahoma" pitchFamily="34" charset="0"/>
            </a:rPr>
            <a:t>Clinical Activities Without Time Standards:</a:t>
          </a:r>
          <a:r>
            <a:rPr lang="en-US" sz="1100" b="0" i="0" baseline="0">
              <a:solidFill>
                <a:schemeClr val="dk1"/>
              </a:solidFill>
              <a:latin typeface="Tahoma" pitchFamily="34" charset="0"/>
              <a:ea typeface="+mn-ea"/>
              <a:cs typeface="Tahoma" pitchFamily="34" charset="0"/>
            </a:rPr>
            <a:t> Activities that require highly variable times to complete may not lend themselves to the development of statistically valid time standards. These activities (such as patient transport) may require substantial therapist time and are best accounted for by including the </a:t>
          </a:r>
          <a:r>
            <a:rPr lang="en-US" sz="1100" b="1" i="0" baseline="0">
              <a:solidFill>
                <a:schemeClr val="dk1"/>
              </a:solidFill>
              <a:latin typeface="Tahoma" pitchFamily="34" charset="0"/>
              <a:ea typeface="+mn-ea"/>
              <a:cs typeface="Tahoma" pitchFamily="34" charset="0"/>
            </a:rPr>
            <a:t>actual</a:t>
          </a:r>
          <a:r>
            <a:rPr lang="en-US" sz="1100" b="0" i="0" baseline="0">
              <a:solidFill>
                <a:schemeClr val="dk1"/>
              </a:solidFill>
              <a:latin typeface="Tahoma" pitchFamily="34" charset="0"/>
              <a:ea typeface="+mn-ea"/>
              <a:cs typeface="Tahoma" pitchFamily="34" charset="0"/>
            </a:rPr>
            <a:t> time required to conduct each during the entire reporting period. </a:t>
          </a:r>
        </a:p>
        <a:p>
          <a:pPr marL="0" marR="0" indent="0" defTabSz="914400" rtl="0" eaLnBrk="1" fontAlgn="auto" latinLnBrk="0" hangingPunct="1">
            <a:lnSpc>
              <a:spcPct val="100000"/>
            </a:lnSpc>
            <a:spcBef>
              <a:spcPts val="0"/>
            </a:spcBef>
            <a:spcAft>
              <a:spcPts val="0"/>
            </a:spcAft>
            <a:buClrTx/>
            <a:buSzTx/>
            <a:buFontTx/>
            <a:buNone/>
            <a:tabLst/>
            <a:defRPr/>
          </a:pPr>
          <a:endParaRPr lang="en-US" sz="1100" b="0" i="0" baseline="0">
            <a:solidFill>
              <a:schemeClr val="dk1"/>
            </a:solidFill>
            <a:latin typeface="Tahoma" pitchFamily="34" charset="0"/>
            <a:ea typeface="+mn-ea"/>
            <a:cs typeface="Tahoma" pitchFamily="34" charset="0"/>
          </a:endParaRPr>
        </a:p>
        <a:p>
          <a:pPr marL="0" marR="0" indent="0" defTabSz="914400" rtl="0" eaLnBrk="1" fontAlgn="auto" latinLnBrk="0" hangingPunct="1">
            <a:lnSpc>
              <a:spcPct val="100000"/>
            </a:lnSpc>
            <a:spcBef>
              <a:spcPts val="0"/>
            </a:spcBef>
            <a:spcAft>
              <a:spcPts val="0"/>
            </a:spcAft>
            <a:buClrTx/>
            <a:buSzTx/>
            <a:buFontTx/>
            <a:buNone/>
            <a:tabLst/>
            <a:defRPr/>
          </a:pPr>
          <a:r>
            <a:rPr lang="en-US" sz="1100" b="0" i="0" baseline="0">
              <a:solidFill>
                <a:schemeClr val="dk1"/>
              </a:solidFill>
              <a:latin typeface="Tahoma" pitchFamily="34" charset="0"/>
              <a:ea typeface="+mn-ea"/>
              <a:cs typeface="Tahoma" pitchFamily="34" charset="0"/>
            </a:rPr>
            <a:t>The grid below provides you with an opportunity to identify these activities without time standards. S</a:t>
          </a:r>
          <a:r>
            <a:rPr lang="en-US" sz="1100" baseline="0">
              <a:solidFill>
                <a:schemeClr val="dk1"/>
              </a:solidFill>
              <a:latin typeface="Tahoma" pitchFamily="34" charset="0"/>
              <a:ea typeface="+mn-ea"/>
              <a:cs typeface="Tahoma" pitchFamily="34" charset="0"/>
            </a:rPr>
            <a:t>ubstitute the actual name of your activity in the </a:t>
          </a:r>
          <a:r>
            <a:rPr lang="en-US" sz="1100" i="1" baseline="0">
              <a:solidFill>
                <a:schemeClr val="dk1"/>
              </a:solidFill>
              <a:latin typeface="Tahoma" pitchFamily="34" charset="0"/>
              <a:ea typeface="+mn-ea"/>
              <a:cs typeface="Tahoma" pitchFamily="34" charset="0"/>
            </a:rPr>
            <a:t>Activity Description </a:t>
          </a:r>
          <a:r>
            <a:rPr lang="en-US" sz="1100" baseline="0">
              <a:solidFill>
                <a:schemeClr val="dk1"/>
              </a:solidFill>
              <a:latin typeface="Tahoma" pitchFamily="34" charset="0"/>
              <a:ea typeface="+mn-ea"/>
              <a:cs typeface="Tahoma" pitchFamily="34" charset="0"/>
            </a:rPr>
            <a:t>column. While you may report the number of occurrences during the reporting period, this value is not used in the total workload calculation because there is no time standard. You must report the </a:t>
          </a:r>
          <a:r>
            <a:rPr lang="en-US" sz="1100" b="1" baseline="0">
              <a:solidFill>
                <a:schemeClr val="dk1"/>
              </a:solidFill>
              <a:latin typeface="Tahoma" pitchFamily="34" charset="0"/>
              <a:ea typeface="+mn-ea"/>
              <a:cs typeface="Tahoma" pitchFamily="34" charset="0"/>
            </a:rPr>
            <a:t>total</a:t>
          </a:r>
          <a:r>
            <a:rPr lang="en-US" sz="1100" baseline="0">
              <a:solidFill>
                <a:schemeClr val="dk1"/>
              </a:solidFill>
              <a:latin typeface="Tahoma" pitchFamily="34" charset="0"/>
              <a:ea typeface="+mn-ea"/>
              <a:cs typeface="Tahoma" pitchFamily="34" charset="0"/>
            </a:rPr>
            <a:t> minutes consumed by each activity during the reporting period in the highlighted cells. This will be converted to standard hours and workload hours (which are the same in this grid). </a:t>
          </a:r>
          <a:r>
            <a:rPr lang="en-US" sz="1100">
              <a:solidFill>
                <a:schemeClr val="dk1"/>
              </a:solidFill>
              <a:latin typeface="Tahoma" pitchFamily="34" charset="0"/>
              <a:ea typeface="+mn-ea"/>
              <a:cs typeface="Tahoma" pitchFamily="34" charset="0"/>
            </a:rPr>
            <a:t>To reduce</a:t>
          </a:r>
          <a:r>
            <a:rPr lang="en-US" sz="1100" baseline="0">
              <a:solidFill>
                <a:schemeClr val="dk1"/>
              </a:solidFill>
              <a:latin typeface="Tahoma" pitchFamily="34" charset="0"/>
              <a:ea typeface="+mn-ea"/>
              <a:cs typeface="Tahoma" pitchFamily="34" charset="0"/>
            </a:rPr>
            <a:t> the number of rows in this worksheet, y</a:t>
          </a:r>
          <a:r>
            <a:rPr lang="en-US" sz="1100">
              <a:solidFill>
                <a:schemeClr val="dk1"/>
              </a:solidFill>
              <a:latin typeface="Tahoma" pitchFamily="34" charset="0"/>
              <a:ea typeface="+mn-ea"/>
              <a:cs typeface="Tahoma" pitchFamily="34" charset="0"/>
            </a:rPr>
            <a:t>ou may </a:t>
          </a:r>
          <a:r>
            <a:rPr lang="en-US" sz="1100" baseline="0">
              <a:solidFill>
                <a:schemeClr val="dk1"/>
              </a:solidFill>
              <a:latin typeface="Tahoma" pitchFamily="34" charset="0"/>
              <a:ea typeface="+mn-ea"/>
              <a:cs typeface="Tahoma" pitchFamily="34" charset="0"/>
            </a:rPr>
            <a:t>delete the rows containing any activities. Likewise, you may add additional activities. After modifying the worksheet, check to be sure the cell formulas remain accurate.  </a:t>
          </a:r>
          <a:r>
            <a:rPr lang="en-US" sz="1100" b="0" i="0" baseline="0">
              <a:solidFill>
                <a:schemeClr val="dk1"/>
              </a:solidFill>
              <a:latin typeface="Tahoma" pitchFamily="34" charset="0"/>
              <a:ea typeface="+mn-ea"/>
              <a:cs typeface="Tahoma" pitchFamily="34" charset="0"/>
            </a:rPr>
            <a:t>The workload hours for these activities will be  included in the </a:t>
          </a:r>
          <a:r>
            <a:rPr lang="en-US" sz="1100" b="0" i="1" baseline="0">
              <a:solidFill>
                <a:schemeClr val="dk1"/>
              </a:solidFill>
              <a:latin typeface="Tahoma" pitchFamily="34" charset="0"/>
              <a:ea typeface="+mn-ea"/>
              <a:cs typeface="Tahoma" pitchFamily="34" charset="0"/>
            </a:rPr>
            <a:t>Total Clinical Activity Standard Workload Projected Hours. </a:t>
          </a:r>
          <a:endParaRPr lang="en-US">
            <a:latin typeface="Tahoma" pitchFamily="34" charset="0"/>
            <a:cs typeface="Tahoma"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89535</xdr:colOff>
      <xdr:row>2</xdr:row>
      <xdr:rowOff>76200</xdr:rowOff>
    </xdr:from>
    <xdr:to>
      <xdr:col>5</xdr:col>
      <xdr:colOff>560070</xdr:colOff>
      <xdr:row>24</xdr:row>
      <xdr:rowOff>11438</xdr:rowOff>
    </xdr:to>
    <xdr:sp macro="" textlink="">
      <xdr:nvSpPr>
        <xdr:cNvPr id="2" name="TextBox 1">
          <a:extLst>
            <a:ext uri="{FF2B5EF4-FFF2-40B4-BE49-F238E27FC236}">
              <a16:creationId xmlns:a16="http://schemas.microsoft.com/office/drawing/2014/main" id="{237D6574-693D-4F50-A789-B56C5ADF1B15}"/>
            </a:ext>
          </a:extLst>
        </xdr:cNvPr>
        <xdr:cNvSpPr txBox="1"/>
      </xdr:nvSpPr>
      <xdr:spPr>
        <a:xfrm>
          <a:off x="81915" y="533400"/>
          <a:ext cx="7757160" cy="3924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fontAlgn="base"/>
          <a:r>
            <a:rPr lang="en-US" sz="1100" b="1" i="0" baseline="0">
              <a:solidFill>
                <a:schemeClr val="dk1"/>
              </a:solidFill>
              <a:latin typeface="Tahoma" pitchFamily="34" charset="0"/>
              <a:ea typeface="+mn-ea"/>
              <a:cs typeface="Tahoma" pitchFamily="34" charset="0"/>
            </a:rPr>
            <a:t>WORKSHEET #3: Clinical Support Activities</a:t>
          </a:r>
          <a:endParaRPr lang="en-US">
            <a:latin typeface="Tahoma" pitchFamily="34" charset="0"/>
            <a:cs typeface="Tahoma" pitchFamily="34" charset="0"/>
          </a:endParaRPr>
        </a:p>
        <a:p>
          <a:pPr rtl="0" fontAlgn="base"/>
          <a:endParaRPr lang="en-US" sz="1100" b="0" i="0" baseline="0">
            <a:solidFill>
              <a:schemeClr val="dk1"/>
            </a:solidFill>
            <a:latin typeface="Tahoma" pitchFamily="34" charset="0"/>
            <a:ea typeface="+mn-ea"/>
            <a:cs typeface="Tahoma" pitchFamily="34" charset="0"/>
          </a:endParaRPr>
        </a:p>
        <a:p>
          <a:pPr rtl="0" fontAlgn="base"/>
          <a:r>
            <a:rPr lang="en-US" sz="1100" b="0" i="0" baseline="0">
              <a:solidFill>
                <a:schemeClr val="dk1"/>
              </a:solidFill>
              <a:latin typeface="Tahoma" pitchFamily="34" charset="0"/>
              <a:ea typeface="+mn-ea"/>
              <a:cs typeface="Tahoma" pitchFamily="34" charset="0"/>
            </a:rPr>
            <a:t>This worksheet consists of 4 parts. Part 1 lists examples of clinical activities for which time standards can be developed using </a:t>
          </a:r>
          <a:r>
            <a:rPr lang="en-US" sz="1100">
              <a:solidFill>
                <a:schemeClr val="dk1"/>
              </a:solidFill>
              <a:latin typeface="Tahoma" pitchFamily="34" charset="0"/>
              <a:ea typeface="+mn-ea"/>
              <a:cs typeface="Tahoma" pitchFamily="34" charset="0"/>
            </a:rPr>
            <a:t>Methodology For Developing Time Standards</a:t>
          </a:r>
          <a:r>
            <a:rPr lang="en-US" sz="1100" baseline="0">
              <a:solidFill>
                <a:schemeClr val="dk1"/>
              </a:solidFill>
              <a:latin typeface="Tahoma" pitchFamily="34" charset="0"/>
              <a:ea typeface="+mn-ea"/>
              <a:cs typeface="Tahoma" pitchFamily="34" charset="0"/>
            </a:rPr>
            <a:t> </a:t>
          </a:r>
          <a:r>
            <a:rPr lang="en-US" sz="1100" b="0" i="0" baseline="0">
              <a:solidFill>
                <a:schemeClr val="dk1"/>
              </a:solidFill>
              <a:latin typeface="Tahoma" pitchFamily="34" charset="0"/>
              <a:ea typeface="+mn-ea"/>
              <a:cs typeface="Tahoma" pitchFamily="34" charset="0"/>
            </a:rPr>
            <a:t>if desired. These activities may be either fixed or variable as described in the Introduction of this manual. Part 2 allows for the identification of clinical support activities without time standards. Part 3 calculates the variable worked hours assigned as time allocated to providing clinical support activities based on the assigned percentage for your facility. Part 4 calculates the variable worked hours assigned as time for non-allocated activities. You must determine and enter both of these percentages for your facility to enable this calculation.</a:t>
          </a:r>
          <a:endParaRPr lang="en-US" sz="1100">
            <a:solidFill>
              <a:schemeClr val="dk1"/>
            </a:solidFill>
            <a:latin typeface="Tahoma" pitchFamily="34" charset="0"/>
            <a:ea typeface="+mn-ea"/>
            <a:cs typeface="Tahoma" pitchFamily="34" charset="0"/>
          </a:endParaRPr>
        </a:p>
        <a:p>
          <a:pPr rtl="0" fontAlgn="base"/>
          <a:endParaRPr lang="en-US" sz="1100">
            <a:solidFill>
              <a:schemeClr val="dk1"/>
            </a:solidFill>
            <a:latin typeface="Tahoma" pitchFamily="34" charset="0"/>
            <a:ea typeface="+mn-ea"/>
            <a:cs typeface="Tahoma" pitchFamily="34" charset="0"/>
          </a:endParaRPr>
        </a:p>
        <a:p>
          <a:pPr rtl="0" fontAlgn="base"/>
          <a:r>
            <a:rPr lang="en-US" sz="1100">
              <a:solidFill>
                <a:schemeClr val="dk1"/>
              </a:solidFill>
              <a:latin typeface="Tahoma" pitchFamily="34" charset="0"/>
              <a:ea typeface="+mn-ea"/>
              <a:cs typeface="Tahoma" pitchFamily="34" charset="0"/>
            </a:rPr>
            <a:t>To reduce</a:t>
          </a:r>
          <a:r>
            <a:rPr lang="en-US" sz="1100" baseline="0">
              <a:solidFill>
                <a:schemeClr val="dk1"/>
              </a:solidFill>
              <a:latin typeface="Tahoma" pitchFamily="34" charset="0"/>
              <a:ea typeface="+mn-ea"/>
              <a:cs typeface="Tahoma" pitchFamily="34" charset="0"/>
            </a:rPr>
            <a:t> the number of rows in this worksheet, y</a:t>
          </a:r>
          <a:r>
            <a:rPr lang="en-US" sz="1100">
              <a:solidFill>
                <a:schemeClr val="dk1"/>
              </a:solidFill>
              <a:latin typeface="Tahoma" pitchFamily="34" charset="0"/>
              <a:ea typeface="+mn-ea"/>
              <a:cs typeface="Tahoma" pitchFamily="34" charset="0"/>
            </a:rPr>
            <a:t>ou may </a:t>
          </a:r>
          <a:r>
            <a:rPr lang="en-US" sz="1100" baseline="0">
              <a:solidFill>
                <a:schemeClr val="dk1"/>
              </a:solidFill>
              <a:latin typeface="Tahoma" pitchFamily="34" charset="0"/>
              <a:ea typeface="+mn-ea"/>
              <a:cs typeface="Tahoma" pitchFamily="34" charset="0"/>
            </a:rPr>
            <a:t>delete the rows containing any activities or cohorts for any activities. Likewise, you may add additional activities. After modifying the worksheet, check to be sure the cell formulas remain accurate. </a:t>
          </a:r>
          <a:endParaRPr lang="en-US" sz="1100">
            <a:solidFill>
              <a:schemeClr val="dk1"/>
            </a:solidFill>
            <a:latin typeface="Tahoma" pitchFamily="34" charset="0"/>
            <a:ea typeface="+mn-ea"/>
            <a:cs typeface="Tahoma" pitchFamily="34" charset="0"/>
          </a:endParaRPr>
        </a:p>
        <a:p>
          <a:pPr rtl="0"/>
          <a:endParaRPr lang="en-US" sz="1100" b="1" i="0" baseline="0">
            <a:solidFill>
              <a:schemeClr val="dk1"/>
            </a:solidFill>
            <a:latin typeface="Tahoma" pitchFamily="34" charset="0"/>
            <a:ea typeface="+mn-ea"/>
            <a:cs typeface="Tahoma" pitchFamily="34" charset="0"/>
          </a:endParaRPr>
        </a:p>
        <a:p>
          <a:pPr rtl="0"/>
          <a:r>
            <a:rPr lang="en-US" sz="1100" b="1" i="0" baseline="0">
              <a:solidFill>
                <a:schemeClr val="dk1"/>
              </a:solidFill>
              <a:latin typeface="Tahoma" pitchFamily="34" charset="0"/>
              <a:ea typeface="+mn-ea"/>
              <a:cs typeface="Tahoma" pitchFamily="34" charset="0"/>
            </a:rPr>
            <a:t>Instructions: </a:t>
          </a:r>
        </a:p>
        <a:p>
          <a:pPr rtl="0"/>
          <a:r>
            <a:rPr lang="en-US" sz="1100" b="0" i="0" baseline="0">
              <a:solidFill>
                <a:schemeClr val="dk1"/>
              </a:solidFill>
              <a:latin typeface="Tahoma" pitchFamily="34" charset="0"/>
              <a:ea typeface="+mn-ea"/>
              <a:cs typeface="Tahoma" pitchFamily="34" charset="0"/>
            </a:rPr>
            <a:t>1.</a:t>
          </a:r>
          <a:r>
            <a:rPr lang="en-US" sz="1100" b="1" i="0" baseline="0">
              <a:solidFill>
                <a:schemeClr val="dk1"/>
              </a:solidFill>
              <a:latin typeface="Tahoma" pitchFamily="34" charset="0"/>
              <a:ea typeface="+mn-ea"/>
              <a:cs typeface="Tahoma" pitchFamily="34" charset="0"/>
            </a:rPr>
            <a:t> </a:t>
          </a:r>
          <a:r>
            <a:rPr lang="en-US" sz="1100" b="0" i="0" baseline="0">
              <a:solidFill>
                <a:schemeClr val="dk1"/>
              </a:solidFill>
              <a:latin typeface="Tahoma" pitchFamily="34" charset="0"/>
              <a:ea typeface="+mn-ea"/>
              <a:cs typeface="Tahoma" pitchFamily="34" charset="0"/>
            </a:rPr>
            <a:t>Enter the number of the clinical activities performed during the reporting period in the appropriate highlighted cell in the column labeled </a:t>
          </a:r>
          <a:r>
            <a:rPr lang="en-US" sz="1100" b="0" i="1" baseline="0">
              <a:solidFill>
                <a:schemeClr val="dk1"/>
              </a:solidFill>
              <a:latin typeface="Tahoma" pitchFamily="34" charset="0"/>
              <a:ea typeface="+mn-ea"/>
              <a:cs typeface="Tahoma" pitchFamily="34" charset="0"/>
            </a:rPr>
            <a:t># of Activities Performed</a:t>
          </a:r>
          <a:r>
            <a:rPr lang="en-US" sz="1100" b="0" i="0" baseline="0">
              <a:solidFill>
                <a:schemeClr val="dk1"/>
              </a:solidFill>
              <a:latin typeface="Tahoma" pitchFamily="34" charset="0"/>
              <a:ea typeface="+mn-ea"/>
              <a:cs typeface="Tahoma" pitchFamily="34" charset="0"/>
            </a:rPr>
            <a:t>.</a:t>
          </a:r>
        </a:p>
        <a:p>
          <a:pPr rtl="0"/>
          <a:r>
            <a:rPr lang="en-US" sz="1100" b="0" i="0" baseline="0">
              <a:solidFill>
                <a:schemeClr val="dk1"/>
              </a:solidFill>
              <a:latin typeface="Tahoma" pitchFamily="34" charset="0"/>
              <a:ea typeface="+mn-ea"/>
              <a:cs typeface="Tahoma" pitchFamily="34" charset="0"/>
            </a:rPr>
            <a:t>2.  Insert the time standard you have developed into the </a:t>
          </a:r>
          <a:r>
            <a:rPr lang="en-US" sz="1100" b="0" i="1" baseline="0">
              <a:solidFill>
                <a:schemeClr val="dk1"/>
              </a:solidFill>
              <a:latin typeface="Tahoma" pitchFamily="34" charset="0"/>
              <a:ea typeface="+mn-ea"/>
              <a:cs typeface="Tahoma" pitchFamily="34" charset="0"/>
            </a:rPr>
            <a:t>Time Standard (minutes) </a:t>
          </a:r>
          <a:r>
            <a:rPr lang="en-US" sz="1100" b="0" i="0" baseline="0">
              <a:solidFill>
                <a:schemeClr val="dk1"/>
              </a:solidFill>
              <a:latin typeface="Tahoma" pitchFamily="34" charset="0"/>
              <a:ea typeface="+mn-ea"/>
              <a:cs typeface="Tahoma" pitchFamily="34" charset="0"/>
            </a:rPr>
            <a:t>column of each activity.</a:t>
          </a:r>
        </a:p>
        <a:p>
          <a:pPr rtl="0"/>
          <a:r>
            <a:rPr lang="en-US" sz="1100" b="0" i="0" baseline="0">
              <a:solidFill>
                <a:schemeClr val="dk1"/>
              </a:solidFill>
              <a:latin typeface="Tahoma" pitchFamily="34" charset="0"/>
              <a:ea typeface="+mn-ea"/>
              <a:cs typeface="Tahoma" pitchFamily="34" charset="0"/>
            </a:rPr>
            <a:t>3.  The calculated number that appears in the </a:t>
          </a:r>
          <a:r>
            <a:rPr lang="en-US" sz="1100" b="0" i="1" baseline="0">
              <a:solidFill>
                <a:schemeClr val="dk1"/>
              </a:solidFill>
              <a:latin typeface="Tahoma" pitchFamily="34" charset="0"/>
              <a:ea typeface="+mn-ea"/>
              <a:cs typeface="Tahoma" pitchFamily="34" charset="0"/>
            </a:rPr>
            <a:t>Workload Hours </a:t>
          </a:r>
          <a:r>
            <a:rPr lang="en-US" sz="1100" b="0" i="0" baseline="0">
              <a:solidFill>
                <a:schemeClr val="dk1"/>
              </a:solidFill>
              <a:latin typeface="Tahoma" pitchFamily="34" charset="0"/>
              <a:ea typeface="+mn-ea"/>
              <a:cs typeface="Tahoma" pitchFamily="34" charset="0"/>
            </a:rPr>
            <a:t>column is the product of the </a:t>
          </a:r>
          <a:r>
            <a:rPr lang="en-US" sz="1100" b="0" i="1" baseline="0">
              <a:solidFill>
                <a:schemeClr val="dk1"/>
              </a:solidFill>
              <a:latin typeface="Tahoma" pitchFamily="34" charset="0"/>
              <a:ea typeface="+mn-ea"/>
              <a:cs typeface="Tahoma" pitchFamily="34" charset="0"/>
            </a:rPr>
            <a:t># of Activities Performed </a:t>
          </a:r>
          <a:r>
            <a:rPr lang="en-US" sz="1100" b="0" i="0" baseline="0">
              <a:solidFill>
                <a:schemeClr val="dk1"/>
              </a:solidFill>
              <a:latin typeface="Tahoma" pitchFamily="34" charset="0"/>
              <a:ea typeface="+mn-ea"/>
              <a:cs typeface="Tahoma" pitchFamily="34" charset="0"/>
            </a:rPr>
            <a:t>multiplied by the </a:t>
          </a:r>
          <a:r>
            <a:rPr lang="en-US" sz="1100" b="0" i="1" baseline="0">
              <a:solidFill>
                <a:schemeClr val="dk1"/>
              </a:solidFill>
              <a:latin typeface="Tahoma" pitchFamily="34" charset="0"/>
              <a:ea typeface="+mn-ea"/>
              <a:cs typeface="Tahoma" pitchFamily="34" charset="0"/>
            </a:rPr>
            <a:t>Time Standard (hours) </a:t>
          </a:r>
          <a:r>
            <a:rPr lang="en-US" sz="1100" b="0" i="0" baseline="0">
              <a:solidFill>
                <a:schemeClr val="dk1"/>
              </a:solidFill>
              <a:latin typeface="Tahoma" pitchFamily="34" charset="0"/>
              <a:ea typeface="+mn-ea"/>
              <a:cs typeface="Tahoma" pitchFamily="34" charset="0"/>
            </a:rPr>
            <a:t>.  </a:t>
          </a:r>
          <a:r>
            <a:rPr lang="en-US" sz="1100" b="0" i="1" baseline="0">
              <a:solidFill>
                <a:schemeClr val="dk1"/>
              </a:solidFill>
              <a:latin typeface="Tahoma" pitchFamily="34" charset="0"/>
              <a:ea typeface="+mn-ea"/>
              <a:cs typeface="Tahoma" pitchFamily="34" charset="0"/>
            </a:rPr>
            <a:t>Time Standard (hours) </a:t>
          </a:r>
          <a:r>
            <a:rPr lang="en-US" sz="1100" b="0" i="0" baseline="0">
              <a:solidFill>
                <a:schemeClr val="dk1"/>
              </a:solidFill>
              <a:latin typeface="Tahoma" pitchFamily="34" charset="0"/>
              <a:ea typeface="+mn-ea"/>
              <a:cs typeface="Tahoma" pitchFamily="34" charset="0"/>
            </a:rPr>
            <a:t>= </a:t>
          </a:r>
          <a:r>
            <a:rPr lang="en-US" sz="1100" b="0" i="1" baseline="0">
              <a:solidFill>
                <a:schemeClr val="dk1"/>
              </a:solidFill>
              <a:latin typeface="Tahoma" pitchFamily="34" charset="0"/>
              <a:ea typeface="+mn-ea"/>
              <a:cs typeface="Tahoma" pitchFamily="34" charset="0"/>
            </a:rPr>
            <a:t>Time Standard (minutes)</a:t>
          </a:r>
          <a:r>
            <a:rPr lang="en-US" sz="1100" b="0" i="0" baseline="0">
              <a:solidFill>
                <a:schemeClr val="dk1"/>
              </a:solidFill>
              <a:latin typeface="Tahoma" pitchFamily="34" charset="0"/>
              <a:ea typeface="+mn-ea"/>
              <a:cs typeface="Tahoma" pitchFamily="34" charset="0"/>
            </a:rPr>
            <a:t>/60</a:t>
          </a:r>
          <a:endParaRPr lang="en-US" sz="1100">
            <a:solidFill>
              <a:schemeClr val="dk1"/>
            </a:solidFill>
            <a:latin typeface="Tahoma" pitchFamily="34" charset="0"/>
            <a:ea typeface="+mn-ea"/>
            <a:cs typeface="Tahoma" pitchFamily="34" charset="0"/>
          </a:endParaRPr>
        </a:p>
        <a:p>
          <a:pPr rtl="0"/>
          <a:r>
            <a:rPr lang="en-US" sz="1100" b="0" i="0" baseline="0">
              <a:solidFill>
                <a:schemeClr val="dk1"/>
              </a:solidFill>
              <a:latin typeface="Tahoma" pitchFamily="34" charset="0"/>
              <a:ea typeface="+mn-ea"/>
              <a:cs typeface="Tahoma" pitchFamily="34" charset="0"/>
            </a:rPr>
            <a:t>4.  The calculated number that appears in the "Total Calculated Clinical Support and Non-Allocated Hours" cell is the sum of workload hours from Part 1 (Clinical Activities with Time Standards), Part 2 (Clinical Activities without Time Standards), Part 3 (Other Clinical Support Activity Hours) and Part 4 (Non-allocated Time).</a:t>
          </a:r>
          <a:endParaRPr lang="en-US">
            <a:latin typeface="Tahoma" pitchFamily="34" charset="0"/>
            <a:cs typeface="Tahoma" pitchFamily="34" charset="0"/>
          </a:endParaRPr>
        </a:p>
        <a:p>
          <a:pPr>
            <a:lnSpc>
              <a:spcPts val="1100"/>
            </a:lnSpc>
          </a:pPr>
          <a:endParaRPr lang="en-US" sz="1100">
            <a:latin typeface="Tahoma" pitchFamily="34" charset="0"/>
            <a:cs typeface="Tahoma" pitchFamily="34" charset="0"/>
          </a:endParaRPr>
        </a:p>
      </xdr:txBody>
    </xdr:sp>
    <xdr:clientData/>
  </xdr:twoCellAnchor>
  <xdr:twoCellAnchor>
    <xdr:from>
      <xdr:col>0</xdr:col>
      <xdr:colOff>1905</xdr:colOff>
      <xdr:row>47</xdr:row>
      <xdr:rowOff>83820</xdr:rowOff>
    </xdr:from>
    <xdr:to>
      <xdr:col>5</xdr:col>
      <xdr:colOff>527685</xdr:colOff>
      <xdr:row>60</xdr:row>
      <xdr:rowOff>66694</xdr:rowOff>
    </xdr:to>
    <xdr:sp macro="" textlink="">
      <xdr:nvSpPr>
        <xdr:cNvPr id="3" name="TextBox 2">
          <a:extLst>
            <a:ext uri="{FF2B5EF4-FFF2-40B4-BE49-F238E27FC236}">
              <a16:creationId xmlns:a16="http://schemas.microsoft.com/office/drawing/2014/main" id="{DB09D107-2E87-492E-9012-8BC908574FF5}"/>
            </a:ext>
            <a:ext uri="{147F2762-F138-4A5C-976F-8EAC2B608ADB}">
              <a16:predDERef xmlns:a16="http://schemas.microsoft.com/office/drawing/2014/main" pred="{237D6574-693D-4F50-A789-B56C5ADF1B15}"/>
            </a:ext>
          </a:extLst>
        </xdr:cNvPr>
        <xdr:cNvSpPr txBox="1"/>
      </xdr:nvSpPr>
      <xdr:spPr>
        <a:xfrm>
          <a:off x="1905" y="8780145"/>
          <a:ext cx="7812405" cy="23355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a:lnSpc>
              <a:spcPct val="107000"/>
            </a:lnSpc>
            <a:spcBef>
              <a:spcPts val="0"/>
            </a:spcBef>
            <a:spcAft>
              <a:spcPts val="800"/>
            </a:spcAft>
          </a:pPr>
          <a:r>
            <a:rPr lang="en-US" sz="1050" b="1">
              <a:effectLst/>
              <a:latin typeface="Tahoma" panose="020B0604030504040204" pitchFamily="34" charset="0"/>
              <a:ea typeface="Tahoma" panose="020B0604030504040204" pitchFamily="34" charset="0"/>
              <a:cs typeface="Tahoma" panose="020B0604030504040204" pitchFamily="34" charset="0"/>
            </a:rPr>
            <a:t>Clinical Support Activities </a:t>
          </a:r>
          <a:r>
            <a:rPr lang="en-US" sz="1050" b="1" u="sng">
              <a:effectLst/>
              <a:latin typeface="Tahoma" panose="020B0604030504040204" pitchFamily="34" charset="0"/>
              <a:ea typeface="Tahoma" panose="020B0604030504040204" pitchFamily="34" charset="0"/>
              <a:cs typeface="Tahoma" panose="020B0604030504040204" pitchFamily="34" charset="0"/>
            </a:rPr>
            <a:t>Without</a:t>
          </a:r>
          <a:r>
            <a:rPr lang="en-US" sz="1050" b="1">
              <a:effectLst/>
              <a:latin typeface="Tahoma" panose="020B0604030504040204" pitchFamily="34" charset="0"/>
              <a:ea typeface="Tahoma" panose="020B0604030504040204" pitchFamily="34" charset="0"/>
              <a:cs typeface="Tahoma" panose="020B0604030504040204" pitchFamily="34" charset="0"/>
            </a:rPr>
            <a:t> Time Standards:</a:t>
          </a:r>
          <a:r>
            <a:rPr lang="en-US" sz="1050">
              <a:effectLst/>
              <a:latin typeface="Tahoma" panose="020B0604030504040204" pitchFamily="34" charset="0"/>
              <a:ea typeface="Tahoma" panose="020B0604030504040204" pitchFamily="34" charset="0"/>
              <a:cs typeface="Tahoma" panose="020B0604030504040204" pitchFamily="34" charset="0"/>
            </a:rPr>
            <a:t>  Activities that require highly variable times to complete may not lend themselves to the development of statistically valid time standards. These activities (such as patient transport) may require substantial therapist time and are best accounted for by including the </a:t>
          </a:r>
          <a:r>
            <a:rPr lang="en-US" sz="1050" b="1">
              <a:effectLst/>
              <a:latin typeface="Tahoma" panose="020B0604030504040204" pitchFamily="34" charset="0"/>
              <a:ea typeface="Tahoma" panose="020B0604030504040204" pitchFamily="34" charset="0"/>
              <a:cs typeface="Tahoma" panose="020B0604030504040204" pitchFamily="34" charset="0"/>
            </a:rPr>
            <a:t>actual</a:t>
          </a:r>
          <a:r>
            <a:rPr lang="en-US" sz="1050">
              <a:effectLst/>
              <a:latin typeface="Tahoma" panose="020B0604030504040204" pitchFamily="34" charset="0"/>
              <a:ea typeface="Tahoma" panose="020B0604030504040204" pitchFamily="34" charset="0"/>
              <a:cs typeface="Tahoma" panose="020B0604030504040204" pitchFamily="34" charset="0"/>
            </a:rPr>
            <a:t> time required to conduct each during the entire reporting period. </a:t>
          </a:r>
        </a:p>
        <a:p>
          <a:pPr marL="0" marR="0">
            <a:lnSpc>
              <a:spcPct val="107000"/>
            </a:lnSpc>
            <a:spcBef>
              <a:spcPts val="0"/>
            </a:spcBef>
            <a:spcAft>
              <a:spcPts val="800"/>
            </a:spcAft>
          </a:pPr>
          <a:r>
            <a:rPr lang="en-US" sz="1050">
              <a:effectLst/>
              <a:latin typeface="Tahoma" panose="020B0604030504040204" pitchFamily="34" charset="0"/>
              <a:ea typeface="Tahoma" panose="020B0604030504040204" pitchFamily="34" charset="0"/>
              <a:cs typeface="Tahoma" panose="020B0604030504040204" pitchFamily="34" charset="0"/>
            </a:rPr>
            <a:t>The grid below provides you with an opportunity to identify these activities without time standards. Substitute the actual name of your activity in the </a:t>
          </a:r>
          <a:r>
            <a:rPr lang="en-US" sz="1050" i="1">
              <a:effectLst/>
              <a:latin typeface="Tahoma" panose="020B0604030504040204" pitchFamily="34" charset="0"/>
              <a:ea typeface="Tahoma" panose="020B0604030504040204" pitchFamily="34" charset="0"/>
              <a:cs typeface="Tahoma" panose="020B0604030504040204" pitchFamily="34" charset="0"/>
            </a:rPr>
            <a:t>Activity Description </a:t>
          </a:r>
          <a:r>
            <a:rPr lang="en-US" sz="1050">
              <a:effectLst/>
              <a:latin typeface="Tahoma" panose="020B0604030504040204" pitchFamily="34" charset="0"/>
              <a:ea typeface="Tahoma" panose="020B0604030504040204" pitchFamily="34" charset="0"/>
              <a:cs typeface="Tahoma" panose="020B0604030504040204" pitchFamily="34" charset="0"/>
            </a:rPr>
            <a:t>column. While you may report the number of occurrences during the reporting period, this value is not used in the total workload calculation because there is no time standard. You must report the </a:t>
          </a:r>
          <a:r>
            <a:rPr lang="en-US" sz="1050" b="1">
              <a:effectLst/>
              <a:latin typeface="Tahoma" panose="020B0604030504040204" pitchFamily="34" charset="0"/>
              <a:ea typeface="Tahoma" panose="020B0604030504040204" pitchFamily="34" charset="0"/>
              <a:cs typeface="Tahoma" panose="020B0604030504040204" pitchFamily="34" charset="0"/>
            </a:rPr>
            <a:t>total</a:t>
          </a:r>
          <a:r>
            <a:rPr lang="en-US" sz="1050">
              <a:effectLst/>
              <a:latin typeface="Tahoma" panose="020B0604030504040204" pitchFamily="34" charset="0"/>
              <a:ea typeface="Tahoma" panose="020B0604030504040204" pitchFamily="34" charset="0"/>
              <a:cs typeface="Tahoma" panose="020B0604030504040204" pitchFamily="34" charset="0"/>
            </a:rPr>
            <a:t> minutes consumed by each activity during the reporting period in the highlighted cells. This value is converted to standard hours and workload hours (which are the same in this grid). To reduce the number of rows in this worksheet, you may delete the rows containing any activities. Likewise, you may add additional activities. After modifying the worksheet, check to be sure the cell formulas remain accurate. The workload hours for these activities is included in the </a:t>
          </a:r>
          <a:r>
            <a:rPr lang="en-US" sz="1050" i="1">
              <a:effectLst/>
              <a:latin typeface="Tahoma" panose="020B0604030504040204" pitchFamily="34" charset="0"/>
              <a:ea typeface="Tahoma" panose="020B0604030504040204" pitchFamily="34" charset="0"/>
              <a:cs typeface="Tahoma" panose="020B0604030504040204" pitchFamily="34" charset="0"/>
            </a:rPr>
            <a:t>Total Calculated Clinical Support and Non-Allocated Hours</a:t>
          </a:r>
          <a:r>
            <a:rPr lang="en-US" sz="1050">
              <a:effectLst/>
              <a:latin typeface="Tahoma" panose="020B0604030504040204" pitchFamily="34" charset="0"/>
              <a:ea typeface="Tahoma" panose="020B0604030504040204" pitchFamily="34" charset="0"/>
              <a:cs typeface="Tahoma" panose="020B0604030504040204" pitchFamily="34" charset="0"/>
            </a:rPr>
            <a:t>. </a:t>
          </a:r>
        </a:p>
        <a:p>
          <a:pPr rtl="0" eaLnBrk="1" fontAlgn="auto" latinLnBrk="0" hangingPunct="1"/>
          <a:endParaRPr lang="en-US" sz="1050">
            <a:solidFill>
              <a:schemeClr val="dk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Guest User" id="{90296D79-E183-45D1-B53B-3DCF70A4537E}" userId="S::urn:spo:anon#e8cf69f9279185ec986ad024717b6731757cfef87fdb4b01018b1111a9cf7e5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42" dT="2021-03-02T20:57:02.26" personId="{90296D79-E183-45D1-B53B-3DCF70A4537E}" id="{2B7B4AC0-E0E1-4A9C-81F9-5E8E0B9571B9}">
    <text>should we call this an emergency cart?  As it may  have things such as bandaids, glucometer etc.?  Dkoehl</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N19" sqref="N19"/>
    </sheetView>
  </sheetViews>
  <sheetFormatPr defaultColWidth="9.140625" defaultRowHeight="13.9"/>
  <cols>
    <col min="1" max="16384" width="9.140625" style="2"/>
  </cols>
  <sheetData>
    <row r="1" spans="1:1" ht="17.45">
      <c r="A1" s="1" t="s">
        <v>0</v>
      </c>
    </row>
  </sheetData>
  <pageMargins left="0.7" right="0.7" top="0.75" bottom="0.75" header="0.3" footer="0.3"/>
  <pageSetup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3"/>
  <sheetViews>
    <sheetView zoomScale="85" zoomScaleNormal="85" workbookViewId="0">
      <selection activeCell="E30" sqref="E30"/>
    </sheetView>
  </sheetViews>
  <sheetFormatPr defaultColWidth="9.140625" defaultRowHeight="13.9"/>
  <cols>
    <col min="1" max="1" width="9.140625" style="2"/>
    <col min="2" max="2" width="65.85546875" style="2" customWidth="1"/>
    <col min="3" max="3" width="15.7109375" style="2" customWidth="1"/>
    <col min="4" max="16384" width="9.140625" style="2"/>
  </cols>
  <sheetData>
    <row r="1" spans="1:3" ht="17.45">
      <c r="A1" s="1" t="s">
        <v>1</v>
      </c>
    </row>
    <row r="2" spans="1:3" ht="17.45">
      <c r="A2" s="1" t="s">
        <v>2</v>
      </c>
    </row>
    <row r="15" spans="1:3" ht="19.5" customHeight="1">
      <c r="A15" s="3" t="s">
        <v>3</v>
      </c>
      <c r="B15" s="4" t="s">
        <v>4</v>
      </c>
      <c r="C15" s="4" t="s">
        <v>5</v>
      </c>
    </row>
    <row r="16" spans="1:3" ht="56.45" customHeight="1">
      <c r="A16" s="85">
        <v>1</v>
      </c>
      <c r="B16" s="5" t="s">
        <v>6</v>
      </c>
      <c r="C16" s="81">
        <f>'#2 Clinical Activities'!$F$28</f>
        <v>0</v>
      </c>
    </row>
    <row r="17" spans="1:3" ht="69" customHeight="1">
      <c r="A17" s="85">
        <v>2</v>
      </c>
      <c r="B17" s="5" t="s">
        <v>7</v>
      </c>
      <c r="C17" s="81">
        <f>' #3 Clinical Support Activities'!F27</f>
        <v>0</v>
      </c>
    </row>
    <row r="18" spans="1:3" ht="15">
      <c r="A18" s="85">
        <v>3</v>
      </c>
      <c r="B18" s="6" t="s">
        <v>8</v>
      </c>
      <c r="C18" s="82">
        <f>SUM(C16:C17)</f>
        <v>0</v>
      </c>
    </row>
    <row r="36" spans="1:3" ht="30">
      <c r="A36" s="3" t="s">
        <v>3</v>
      </c>
      <c r="B36" s="4" t="s">
        <v>9</v>
      </c>
      <c r="C36" s="4" t="s">
        <v>10</v>
      </c>
    </row>
    <row r="37" spans="1:3" ht="15">
      <c r="A37" s="85">
        <v>4</v>
      </c>
      <c r="B37" s="5" t="s">
        <v>11</v>
      </c>
      <c r="C37" s="7">
        <v>0</v>
      </c>
    </row>
    <row r="38" spans="1:3" ht="15">
      <c r="A38" s="85">
        <v>5</v>
      </c>
      <c r="B38" s="5" t="s">
        <v>12</v>
      </c>
      <c r="C38" s="7">
        <v>0</v>
      </c>
    </row>
    <row r="39" spans="1:3" ht="15">
      <c r="A39" s="85">
        <v>6</v>
      </c>
      <c r="B39" s="5" t="s">
        <v>13</v>
      </c>
      <c r="C39" s="7">
        <v>0</v>
      </c>
    </row>
    <row r="40" spans="1:3" ht="15">
      <c r="A40" s="85">
        <v>7</v>
      </c>
      <c r="B40" s="6" t="s">
        <v>14</v>
      </c>
      <c r="C40" s="8">
        <f>C37-C38-C39</f>
        <v>0</v>
      </c>
    </row>
    <row r="57" spans="1:3" ht="15">
      <c r="A57" s="3" t="s">
        <v>3</v>
      </c>
      <c r="B57" s="4" t="s">
        <v>15</v>
      </c>
      <c r="C57" s="4" t="s">
        <v>16</v>
      </c>
    </row>
    <row r="58" spans="1:3" ht="15">
      <c r="A58" s="85">
        <v>8</v>
      </c>
      <c r="B58" s="6" t="s">
        <v>17</v>
      </c>
      <c r="C58" s="9" t="str">
        <f>IFERROR(C18/C37,"Missing Data")</f>
        <v>Missing Data</v>
      </c>
    </row>
    <row r="59" spans="1:3" ht="27.6">
      <c r="A59" s="85">
        <v>9</v>
      </c>
      <c r="B59" s="6" t="s">
        <v>18</v>
      </c>
      <c r="C59" s="9" t="str">
        <f>IFERROR(C18/C40,"Missing Data")</f>
        <v>Missing Data</v>
      </c>
    </row>
    <row r="60" spans="1:3" ht="27.6">
      <c r="A60" s="86">
        <v>10</v>
      </c>
      <c r="B60" s="10" t="s">
        <v>19</v>
      </c>
      <c r="C60" s="88" t="str">
        <f>IFERROR(C16/C18,"Missing Data")</f>
        <v>Missing Data</v>
      </c>
    </row>
    <row r="61" spans="1:3">
      <c r="A61" s="87"/>
      <c r="B61" s="5"/>
      <c r="C61" s="89"/>
    </row>
    <row r="63" spans="1:3" ht="15">
      <c r="B63" s="11" t="s">
        <v>20</v>
      </c>
      <c r="C63" s="53" t="str">
        <f>C59</f>
        <v>Missing Data</v>
      </c>
    </row>
  </sheetData>
  <mergeCells count="2">
    <mergeCell ref="A60:A61"/>
    <mergeCell ref="C60:C61"/>
  </mergeCells>
  <pageMargins left="0.5" right="0.5" top="0.5" bottom="0.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25"/>
  <sheetViews>
    <sheetView topLeftCell="A190" zoomScaleNormal="100" workbookViewId="0">
      <selection activeCell="C211" sqref="C211:F224"/>
    </sheetView>
  </sheetViews>
  <sheetFormatPr defaultColWidth="9.140625" defaultRowHeight="13.9"/>
  <cols>
    <col min="1" max="1" width="11.5703125" style="2" customWidth="1"/>
    <col min="2" max="2" width="77.85546875" style="2" bestFit="1" customWidth="1"/>
    <col min="3" max="3" width="12.42578125" style="65" customWidth="1"/>
    <col min="4" max="4" width="11.7109375" style="42" customWidth="1"/>
    <col min="5" max="5" width="10.85546875" style="42" customWidth="1"/>
    <col min="6" max="6" width="11.5703125" style="42" customWidth="1"/>
    <col min="7" max="16384" width="9.140625" style="2"/>
  </cols>
  <sheetData>
    <row r="1" spans="1:6" ht="17.45">
      <c r="A1" s="1" t="s">
        <v>21</v>
      </c>
      <c r="B1" s="12"/>
      <c r="C1" s="63"/>
      <c r="D1" s="43"/>
      <c r="E1" s="43"/>
      <c r="F1" s="43"/>
    </row>
    <row r="2" spans="1:6" ht="17.45">
      <c r="A2" s="1" t="s">
        <v>2</v>
      </c>
      <c r="B2" s="12"/>
      <c r="C2" s="63"/>
      <c r="D2" s="43"/>
      <c r="E2" s="43"/>
      <c r="F2" s="43"/>
    </row>
    <row r="3" spans="1:6">
      <c r="A3" s="90" t="s">
        <v>22</v>
      </c>
      <c r="B3" s="90"/>
      <c r="C3" s="90"/>
    </row>
    <row r="4" spans="1:6">
      <c r="A4" s="78"/>
      <c r="B4" s="78"/>
      <c r="C4" s="64"/>
    </row>
    <row r="5" spans="1:6">
      <c r="A5" s="78"/>
      <c r="B5" s="78"/>
      <c r="C5" s="64"/>
    </row>
    <row r="6" spans="1:6">
      <c r="A6" s="78"/>
      <c r="B6" s="78"/>
      <c r="C6" s="64"/>
    </row>
    <row r="7" spans="1:6">
      <c r="A7" s="78"/>
      <c r="B7" s="78"/>
      <c r="C7" s="64"/>
    </row>
    <row r="8" spans="1:6">
      <c r="A8" s="78"/>
      <c r="B8" s="78"/>
      <c r="C8" s="64"/>
    </row>
    <row r="9" spans="1:6">
      <c r="A9" s="78"/>
      <c r="B9" s="78"/>
      <c r="C9" s="64"/>
    </row>
    <row r="10" spans="1:6">
      <c r="A10" s="78"/>
      <c r="B10" s="78"/>
      <c r="C10" s="64"/>
    </row>
    <row r="11" spans="1:6">
      <c r="A11" s="78"/>
      <c r="B11" s="78"/>
      <c r="C11" s="64"/>
    </row>
    <row r="12" spans="1:6">
      <c r="A12" s="78"/>
      <c r="B12" s="78"/>
      <c r="C12" s="64"/>
    </row>
    <row r="13" spans="1:6">
      <c r="A13" s="78"/>
      <c r="B13" s="78"/>
      <c r="C13" s="64"/>
    </row>
    <row r="14" spans="1:6">
      <c r="A14" s="13"/>
    </row>
    <row r="15" spans="1:6">
      <c r="A15" s="13"/>
    </row>
    <row r="16" spans="1:6">
      <c r="A16" s="13"/>
    </row>
    <row r="17" spans="1:6">
      <c r="A17" s="13"/>
    </row>
    <row r="18" spans="1:6">
      <c r="A18" s="13"/>
    </row>
    <row r="19" spans="1:6">
      <c r="A19" s="13"/>
    </row>
    <row r="20" spans="1:6">
      <c r="A20" s="13"/>
    </row>
    <row r="21" spans="1:6">
      <c r="A21" s="13"/>
    </row>
    <row r="22" spans="1:6">
      <c r="A22" s="13"/>
    </row>
    <row r="23" spans="1:6">
      <c r="A23" s="13"/>
    </row>
    <row r="24" spans="1:6">
      <c r="A24" s="13"/>
    </row>
    <row r="25" spans="1:6">
      <c r="A25" s="13"/>
    </row>
    <row r="26" spans="1:6">
      <c r="A26" s="13"/>
    </row>
    <row r="27" spans="1:6" s="29" customFormat="1">
      <c r="A27" s="77"/>
      <c r="B27" s="78"/>
      <c r="C27" s="64"/>
      <c r="D27" s="44"/>
      <c r="E27" s="44"/>
      <c r="F27" s="44"/>
    </row>
    <row r="28" spans="1:6" s="29" customFormat="1" ht="15">
      <c r="A28" s="91" t="s">
        <v>23</v>
      </c>
      <c r="B28" s="91"/>
      <c r="C28" s="66"/>
      <c r="D28" s="45"/>
      <c r="E28" s="44"/>
      <c r="F28" s="33">
        <f>F197+F225</f>
        <v>0</v>
      </c>
    </row>
    <row r="29" spans="1:6" s="29" customFormat="1" ht="15">
      <c r="A29" s="93" t="s">
        <v>24</v>
      </c>
      <c r="B29" s="91"/>
      <c r="C29" s="66"/>
      <c r="D29" s="45"/>
      <c r="E29" s="44"/>
      <c r="F29" s="46"/>
    </row>
    <row r="30" spans="1:6" s="29" customFormat="1">
      <c r="A30" s="92"/>
      <c r="B30" s="92"/>
      <c r="C30" s="64"/>
      <c r="D30" s="44"/>
      <c r="E30" s="44"/>
      <c r="F30" s="44"/>
    </row>
    <row r="31" spans="1:6" s="29" customFormat="1" ht="18" thickBot="1">
      <c r="A31" s="14" t="s">
        <v>25</v>
      </c>
      <c r="B31" s="78"/>
      <c r="C31" s="64"/>
      <c r="D31" s="44"/>
      <c r="E31" s="44"/>
      <c r="F31" s="44"/>
    </row>
    <row r="32" spans="1:6" s="29" customFormat="1" ht="60" customHeight="1" thickBot="1">
      <c r="A32" s="15" t="s">
        <v>26</v>
      </c>
      <c r="B32" s="16" t="s">
        <v>27</v>
      </c>
      <c r="C32" s="67" t="s">
        <v>28</v>
      </c>
      <c r="D32" s="47" t="s">
        <v>29</v>
      </c>
      <c r="E32" s="47" t="s">
        <v>30</v>
      </c>
      <c r="F32" s="48" t="s">
        <v>31</v>
      </c>
    </row>
    <row r="33" spans="1:6" s="55" customFormat="1" ht="15" customHeight="1">
      <c r="A33" s="18" t="s">
        <v>32</v>
      </c>
      <c r="B33" s="56" t="s">
        <v>33</v>
      </c>
      <c r="C33" s="54"/>
      <c r="D33" s="23"/>
      <c r="E33" s="23"/>
      <c r="F33" s="71"/>
    </row>
    <row r="34" spans="1:6" s="55" customFormat="1" ht="15" customHeight="1">
      <c r="A34" s="57"/>
      <c r="B34" s="58" t="s">
        <v>34</v>
      </c>
      <c r="C34" s="68"/>
      <c r="D34" s="20">
        <v>60</v>
      </c>
      <c r="E34" s="72">
        <f>D34/60</f>
        <v>1</v>
      </c>
      <c r="F34" s="49">
        <f>E34*C34</f>
        <v>0</v>
      </c>
    </row>
    <row r="35" spans="1:6" s="55" customFormat="1" ht="15" customHeight="1">
      <c r="A35" s="57"/>
      <c r="B35" s="58" t="s">
        <v>35</v>
      </c>
      <c r="C35" s="68"/>
      <c r="D35" s="20">
        <v>60</v>
      </c>
      <c r="E35" s="20">
        <f>D35/60</f>
        <v>1</v>
      </c>
      <c r="F35" s="49">
        <f>E35*C35</f>
        <v>0</v>
      </c>
    </row>
    <row r="36" spans="1:6" s="55" customFormat="1" ht="15" customHeight="1" thickBot="1">
      <c r="A36" s="59"/>
      <c r="B36" s="60" t="s">
        <v>36</v>
      </c>
      <c r="C36" s="69"/>
      <c r="D36" s="17">
        <v>0</v>
      </c>
      <c r="E36" s="20">
        <f>D36/60</f>
        <v>0</v>
      </c>
      <c r="F36" s="50">
        <f>E36*C36</f>
        <v>0</v>
      </c>
    </row>
    <row r="37" spans="1:6" s="55" customFormat="1" ht="15" customHeight="1">
      <c r="A37" s="18" t="s">
        <v>37</v>
      </c>
      <c r="B37" s="56" t="s">
        <v>38</v>
      </c>
      <c r="C37" s="54"/>
      <c r="D37" s="23"/>
      <c r="E37" s="23"/>
      <c r="F37" s="71"/>
    </row>
    <row r="38" spans="1:6" s="55" customFormat="1" ht="15" customHeight="1">
      <c r="A38" s="57"/>
      <c r="B38" s="58" t="s">
        <v>34</v>
      </c>
      <c r="C38" s="68"/>
      <c r="D38" s="20">
        <v>30</v>
      </c>
      <c r="E38" s="72">
        <f>D38/60</f>
        <v>0.5</v>
      </c>
      <c r="F38" s="49">
        <f>E38*C38</f>
        <v>0</v>
      </c>
    </row>
    <row r="39" spans="1:6" s="55" customFormat="1" ht="15" customHeight="1">
      <c r="A39" s="57"/>
      <c r="B39" s="58" t="s">
        <v>35</v>
      </c>
      <c r="C39" s="68"/>
      <c r="D39" s="20">
        <v>30</v>
      </c>
      <c r="E39" s="20">
        <f>D39/60</f>
        <v>0.5</v>
      </c>
      <c r="F39" s="49">
        <f>E39*C39</f>
        <v>0</v>
      </c>
    </row>
    <row r="40" spans="1:6" s="55" customFormat="1" ht="15" customHeight="1" thickBot="1">
      <c r="A40" s="59"/>
      <c r="B40" s="60" t="s">
        <v>36</v>
      </c>
      <c r="C40" s="69"/>
      <c r="D40" s="19">
        <v>0</v>
      </c>
      <c r="E40" s="20">
        <f>D40/60</f>
        <v>0</v>
      </c>
      <c r="F40" s="50">
        <f>E40*C40</f>
        <v>0</v>
      </c>
    </row>
    <row r="41" spans="1:6" s="55" customFormat="1" ht="15" customHeight="1">
      <c r="A41" s="18" t="s">
        <v>39</v>
      </c>
      <c r="B41" s="56" t="s">
        <v>40</v>
      </c>
      <c r="C41" s="54"/>
      <c r="D41" s="23"/>
      <c r="E41" s="23"/>
      <c r="F41" s="71"/>
    </row>
    <row r="42" spans="1:6" s="55" customFormat="1" ht="15" customHeight="1">
      <c r="A42" s="57"/>
      <c r="B42" s="58" t="s">
        <v>34</v>
      </c>
      <c r="C42" s="68"/>
      <c r="D42" s="20">
        <v>30</v>
      </c>
      <c r="E42" s="72">
        <f>D42/60</f>
        <v>0.5</v>
      </c>
      <c r="F42" s="49">
        <f>E42*C42</f>
        <v>0</v>
      </c>
    </row>
    <row r="43" spans="1:6" s="55" customFormat="1" ht="15" customHeight="1">
      <c r="A43" s="57"/>
      <c r="B43" s="58" t="s">
        <v>35</v>
      </c>
      <c r="C43" s="68"/>
      <c r="D43" s="20">
        <v>20</v>
      </c>
      <c r="E43" s="20">
        <f>D43/60</f>
        <v>0.33333333333333331</v>
      </c>
      <c r="F43" s="49">
        <f>E43*C43</f>
        <v>0</v>
      </c>
    </row>
    <row r="44" spans="1:6" s="55" customFormat="1" ht="15" customHeight="1" thickBot="1">
      <c r="A44" s="59"/>
      <c r="B44" s="60" t="s">
        <v>36</v>
      </c>
      <c r="C44" s="69"/>
      <c r="D44" s="19">
        <v>0</v>
      </c>
      <c r="E44" s="20">
        <f>D44/60</f>
        <v>0</v>
      </c>
      <c r="F44" s="50">
        <f>E44*C44</f>
        <v>0</v>
      </c>
    </row>
    <row r="45" spans="1:6" s="55" customFormat="1" ht="15" customHeight="1">
      <c r="A45" s="18" t="s">
        <v>41</v>
      </c>
      <c r="B45" s="56" t="s">
        <v>42</v>
      </c>
      <c r="C45" s="54"/>
      <c r="D45" s="23"/>
      <c r="E45" s="23"/>
      <c r="F45" s="71"/>
    </row>
    <row r="46" spans="1:6" s="55" customFormat="1" ht="15" customHeight="1">
      <c r="A46" s="57"/>
      <c r="B46" s="58" t="s">
        <v>34</v>
      </c>
      <c r="C46" s="68"/>
      <c r="D46" s="20">
        <v>30</v>
      </c>
      <c r="E46" s="72">
        <f>D46/60</f>
        <v>0.5</v>
      </c>
      <c r="F46" s="49">
        <f>E46*C46</f>
        <v>0</v>
      </c>
    </row>
    <row r="47" spans="1:6" s="55" customFormat="1" ht="15" customHeight="1">
      <c r="A47" s="57"/>
      <c r="B47" s="58" t="s">
        <v>35</v>
      </c>
      <c r="C47" s="68"/>
      <c r="D47" s="20">
        <v>30</v>
      </c>
      <c r="E47" s="20">
        <f>D47/60</f>
        <v>0.5</v>
      </c>
      <c r="F47" s="49">
        <f>E47*C47</f>
        <v>0</v>
      </c>
    </row>
    <row r="48" spans="1:6" s="55" customFormat="1" ht="15" customHeight="1" thickBot="1">
      <c r="A48" s="59"/>
      <c r="B48" s="60" t="s">
        <v>36</v>
      </c>
      <c r="C48" s="69"/>
      <c r="D48" s="19">
        <v>0</v>
      </c>
      <c r="E48" s="20">
        <f>D48/60</f>
        <v>0</v>
      </c>
      <c r="F48" s="50">
        <f>E48*C48</f>
        <v>0</v>
      </c>
    </row>
    <row r="49" spans="1:6" s="55" customFormat="1" ht="15" customHeight="1">
      <c r="A49" s="18" t="s">
        <v>43</v>
      </c>
      <c r="B49" s="56" t="s">
        <v>44</v>
      </c>
      <c r="C49" s="54"/>
      <c r="D49" s="23"/>
      <c r="E49" s="23"/>
      <c r="F49" s="71"/>
    </row>
    <row r="50" spans="1:6" s="55" customFormat="1" ht="15" customHeight="1">
      <c r="A50" s="57"/>
      <c r="B50" s="58" t="s">
        <v>34</v>
      </c>
      <c r="C50" s="68"/>
      <c r="D50" s="20">
        <v>30</v>
      </c>
      <c r="E50" s="72">
        <f>D50/60</f>
        <v>0.5</v>
      </c>
      <c r="F50" s="49">
        <f>E50*C50</f>
        <v>0</v>
      </c>
    </row>
    <row r="51" spans="1:6" s="55" customFormat="1" ht="15" customHeight="1">
      <c r="A51" s="57"/>
      <c r="B51" s="58" t="s">
        <v>35</v>
      </c>
      <c r="C51" s="68"/>
      <c r="D51" s="20">
        <v>30</v>
      </c>
      <c r="E51" s="20">
        <f>D51/60</f>
        <v>0.5</v>
      </c>
      <c r="F51" s="49">
        <f>E51*C51</f>
        <v>0</v>
      </c>
    </row>
    <row r="52" spans="1:6" s="55" customFormat="1" ht="15" customHeight="1" thickBot="1">
      <c r="A52" s="59"/>
      <c r="B52" s="60" t="s">
        <v>36</v>
      </c>
      <c r="C52" s="69"/>
      <c r="D52" s="19">
        <v>0</v>
      </c>
      <c r="E52" s="20">
        <f>D52/60</f>
        <v>0</v>
      </c>
      <c r="F52" s="50">
        <f>E52*C52</f>
        <v>0</v>
      </c>
    </row>
    <row r="53" spans="1:6" s="55" customFormat="1" ht="15" customHeight="1">
      <c r="A53" s="18" t="s">
        <v>45</v>
      </c>
      <c r="B53" s="56" t="s">
        <v>46</v>
      </c>
      <c r="C53" s="54"/>
      <c r="D53" s="23"/>
      <c r="E53" s="23"/>
      <c r="F53" s="71"/>
    </row>
    <row r="54" spans="1:6" s="55" customFormat="1" ht="15" customHeight="1" thickBot="1">
      <c r="A54" s="57"/>
      <c r="B54" s="58" t="s">
        <v>34</v>
      </c>
      <c r="C54" s="69"/>
      <c r="D54" s="20">
        <v>40</v>
      </c>
      <c r="E54" s="72">
        <f>D54/60</f>
        <v>0.66666666666666663</v>
      </c>
      <c r="F54" s="49">
        <f>E54*C54</f>
        <v>0</v>
      </c>
    </row>
    <row r="55" spans="1:6" s="55" customFormat="1" ht="15" customHeight="1">
      <c r="A55" s="57"/>
      <c r="B55" s="58" t="s">
        <v>35</v>
      </c>
      <c r="C55" s="68"/>
      <c r="D55" s="20">
        <v>32.5</v>
      </c>
      <c r="E55" s="20">
        <f>D55/60</f>
        <v>0.54166666666666663</v>
      </c>
      <c r="F55" s="49">
        <f>E55*C55</f>
        <v>0</v>
      </c>
    </row>
    <row r="56" spans="1:6" s="55" customFormat="1" ht="15" customHeight="1" thickBot="1">
      <c r="A56" s="59"/>
      <c r="B56" s="60" t="s">
        <v>36</v>
      </c>
      <c r="C56" s="69"/>
      <c r="D56" s="19">
        <v>0</v>
      </c>
      <c r="E56" s="20">
        <f>D56/60</f>
        <v>0</v>
      </c>
      <c r="F56" s="50">
        <f>E56*C56</f>
        <v>0</v>
      </c>
    </row>
    <row r="57" spans="1:6" s="55" customFormat="1" ht="15" customHeight="1">
      <c r="A57" s="18" t="s">
        <v>47</v>
      </c>
      <c r="B57" s="56" t="s">
        <v>48</v>
      </c>
      <c r="C57" s="54"/>
      <c r="D57" s="23"/>
      <c r="E57" s="23"/>
      <c r="F57" s="71"/>
    </row>
    <row r="58" spans="1:6" s="55" customFormat="1" ht="15" customHeight="1">
      <c r="A58" s="57"/>
      <c r="B58" s="58" t="s">
        <v>34</v>
      </c>
      <c r="C58" s="68"/>
      <c r="D58" s="20">
        <v>60</v>
      </c>
      <c r="E58" s="72">
        <f>D58/60</f>
        <v>1</v>
      </c>
      <c r="F58" s="49">
        <f>E58*C58</f>
        <v>0</v>
      </c>
    </row>
    <row r="59" spans="1:6" s="55" customFormat="1" ht="15" customHeight="1">
      <c r="A59" s="57"/>
      <c r="B59" s="58" t="s">
        <v>35</v>
      </c>
      <c r="C59" s="68"/>
      <c r="D59" s="20">
        <v>45</v>
      </c>
      <c r="E59" s="20">
        <f>D59/60</f>
        <v>0.75</v>
      </c>
      <c r="F59" s="49">
        <f>E59*C59</f>
        <v>0</v>
      </c>
    </row>
    <row r="60" spans="1:6" s="55" customFormat="1" ht="15" customHeight="1" thickBot="1">
      <c r="A60" s="59"/>
      <c r="B60" s="60" t="s">
        <v>36</v>
      </c>
      <c r="C60" s="69"/>
      <c r="D60" s="19">
        <v>0</v>
      </c>
      <c r="E60" s="20">
        <f>D60/60</f>
        <v>0</v>
      </c>
      <c r="F60" s="50">
        <f>E60*C60</f>
        <v>0</v>
      </c>
    </row>
    <row r="61" spans="1:6" s="55" customFormat="1" ht="15" customHeight="1">
      <c r="A61" s="18" t="s">
        <v>49</v>
      </c>
      <c r="B61" s="56" t="s">
        <v>50</v>
      </c>
      <c r="C61" s="54"/>
      <c r="D61" s="23"/>
      <c r="E61" s="23"/>
      <c r="F61" s="71"/>
    </row>
    <row r="62" spans="1:6" s="55" customFormat="1" ht="15" customHeight="1">
      <c r="A62" s="57"/>
      <c r="B62" s="58" t="s">
        <v>34</v>
      </c>
      <c r="C62" s="68"/>
      <c r="D62" s="20">
        <v>30</v>
      </c>
      <c r="E62" s="72">
        <f>D62/60</f>
        <v>0.5</v>
      </c>
      <c r="F62" s="49">
        <f>E62*C62</f>
        <v>0</v>
      </c>
    </row>
    <row r="63" spans="1:6" s="55" customFormat="1" ht="15" customHeight="1">
      <c r="A63" s="57"/>
      <c r="B63" s="58" t="s">
        <v>35</v>
      </c>
      <c r="C63" s="68"/>
      <c r="D63" s="20">
        <v>20</v>
      </c>
      <c r="E63" s="20">
        <f>D63/60</f>
        <v>0.33333333333333331</v>
      </c>
      <c r="F63" s="49">
        <f>E63*C63</f>
        <v>0</v>
      </c>
    </row>
    <row r="64" spans="1:6" s="55" customFormat="1" ht="15" customHeight="1" thickBot="1">
      <c r="A64" s="59"/>
      <c r="B64" s="60" t="s">
        <v>36</v>
      </c>
      <c r="C64" s="69"/>
      <c r="D64" s="19">
        <v>0</v>
      </c>
      <c r="E64" s="20">
        <f>D64/60</f>
        <v>0</v>
      </c>
      <c r="F64" s="50">
        <f>E64*C64</f>
        <v>0</v>
      </c>
    </row>
    <row r="65" spans="1:6" s="55" customFormat="1" ht="15" customHeight="1">
      <c r="A65" s="18" t="s">
        <v>51</v>
      </c>
      <c r="B65" s="56" t="s">
        <v>52</v>
      </c>
      <c r="C65" s="54"/>
      <c r="D65" s="23"/>
      <c r="E65" s="23"/>
      <c r="F65" s="71"/>
    </row>
    <row r="66" spans="1:6" s="55" customFormat="1" ht="15" customHeight="1">
      <c r="A66" s="57"/>
      <c r="B66" s="58" t="s">
        <v>34</v>
      </c>
      <c r="C66" s="68"/>
      <c r="D66" s="20">
        <v>27.5</v>
      </c>
      <c r="E66" s="72">
        <f>D66/60</f>
        <v>0.45833333333333331</v>
      </c>
      <c r="F66" s="49">
        <f>E66*C66</f>
        <v>0</v>
      </c>
    </row>
    <row r="67" spans="1:6" s="55" customFormat="1" ht="15" customHeight="1">
      <c r="A67" s="57"/>
      <c r="B67" s="58" t="s">
        <v>35</v>
      </c>
      <c r="C67" s="68"/>
      <c r="D67" s="20">
        <v>15</v>
      </c>
      <c r="E67" s="20">
        <f>D67/60</f>
        <v>0.25</v>
      </c>
      <c r="F67" s="49">
        <f>E67*C67</f>
        <v>0</v>
      </c>
    </row>
    <row r="68" spans="1:6" s="55" customFormat="1" ht="15" customHeight="1" thickBot="1">
      <c r="A68" s="59"/>
      <c r="B68" s="60" t="s">
        <v>36</v>
      </c>
      <c r="C68" s="69"/>
      <c r="D68" s="17">
        <v>0</v>
      </c>
      <c r="E68" s="20">
        <f>D68/60</f>
        <v>0</v>
      </c>
      <c r="F68" s="50">
        <f>E68*C68</f>
        <v>0</v>
      </c>
    </row>
    <row r="69" spans="1:6" s="55" customFormat="1" ht="15" customHeight="1">
      <c r="A69" s="18" t="s">
        <v>53</v>
      </c>
      <c r="B69" s="56" t="s">
        <v>54</v>
      </c>
      <c r="C69" s="54"/>
      <c r="D69" s="23"/>
      <c r="E69" s="23"/>
      <c r="F69" s="71"/>
    </row>
    <row r="70" spans="1:6" s="55" customFormat="1" ht="15" customHeight="1">
      <c r="A70" s="57"/>
      <c r="B70" s="58" t="s">
        <v>34</v>
      </c>
      <c r="C70" s="68"/>
      <c r="D70" s="20">
        <v>45.8</v>
      </c>
      <c r="E70" s="72">
        <f>D70/60</f>
        <v>0.76333333333333331</v>
      </c>
      <c r="F70" s="49">
        <f>E70*C70</f>
        <v>0</v>
      </c>
    </row>
    <row r="71" spans="1:6" s="55" customFormat="1" ht="15" customHeight="1">
      <c r="A71" s="57"/>
      <c r="B71" s="58" t="s">
        <v>35</v>
      </c>
      <c r="C71" s="68"/>
      <c r="D71" s="20">
        <v>35</v>
      </c>
      <c r="E71" s="20">
        <f>D71/60</f>
        <v>0.58333333333333337</v>
      </c>
      <c r="F71" s="49">
        <f>E71*C71</f>
        <v>0</v>
      </c>
    </row>
    <row r="72" spans="1:6" s="55" customFormat="1" ht="15" customHeight="1" thickBot="1">
      <c r="A72" s="59"/>
      <c r="B72" s="60" t="s">
        <v>36</v>
      </c>
      <c r="C72" s="69"/>
      <c r="D72" s="19">
        <v>0</v>
      </c>
      <c r="E72" s="20">
        <f>D72/60</f>
        <v>0</v>
      </c>
      <c r="F72" s="50">
        <f>E72*C72</f>
        <v>0</v>
      </c>
    </row>
    <row r="73" spans="1:6" s="55" customFormat="1" ht="15" customHeight="1">
      <c r="A73" s="18" t="s">
        <v>55</v>
      </c>
      <c r="B73" s="56" t="s">
        <v>56</v>
      </c>
      <c r="C73" s="54"/>
      <c r="D73" s="23"/>
      <c r="E73" s="23"/>
      <c r="F73" s="71"/>
    </row>
    <row r="74" spans="1:6" s="55" customFormat="1" ht="15" customHeight="1">
      <c r="A74" s="57"/>
      <c r="B74" s="58" t="s">
        <v>34</v>
      </c>
      <c r="C74" s="68"/>
      <c r="D74" s="20">
        <v>15</v>
      </c>
      <c r="E74" s="20">
        <f>D74/60</f>
        <v>0.25</v>
      </c>
      <c r="F74" s="49">
        <f>E74*C74</f>
        <v>0</v>
      </c>
    </row>
    <row r="75" spans="1:6" s="55" customFormat="1" ht="15" customHeight="1">
      <c r="A75" s="57"/>
      <c r="B75" s="58" t="s">
        <v>35</v>
      </c>
      <c r="C75" s="68"/>
      <c r="D75" s="20">
        <v>15</v>
      </c>
      <c r="E75" s="20">
        <f>D75/60</f>
        <v>0.25</v>
      </c>
      <c r="F75" s="49">
        <f>E75*C75</f>
        <v>0</v>
      </c>
    </row>
    <row r="76" spans="1:6" s="55" customFormat="1" ht="15" customHeight="1" thickBot="1">
      <c r="A76" s="59"/>
      <c r="B76" s="60" t="s">
        <v>36</v>
      </c>
      <c r="C76" s="69"/>
      <c r="D76" s="19">
        <v>0</v>
      </c>
      <c r="E76" s="20">
        <f>D76/60</f>
        <v>0</v>
      </c>
      <c r="F76" s="50">
        <f>E76*C76</f>
        <v>0</v>
      </c>
    </row>
    <row r="77" spans="1:6" s="55" customFormat="1" ht="15" customHeight="1">
      <c r="A77" s="18" t="s">
        <v>57</v>
      </c>
      <c r="B77" s="56" t="s">
        <v>58</v>
      </c>
      <c r="C77" s="54"/>
      <c r="D77" s="61"/>
      <c r="E77" s="23"/>
      <c r="F77" s="71"/>
    </row>
    <row r="78" spans="1:6" s="55" customFormat="1" ht="15" customHeight="1">
      <c r="A78" s="57"/>
      <c r="B78" s="58" t="s">
        <v>34</v>
      </c>
      <c r="C78" s="68"/>
      <c r="D78" s="20">
        <v>52.5</v>
      </c>
      <c r="E78" s="20">
        <f>D78/60</f>
        <v>0.875</v>
      </c>
      <c r="F78" s="49">
        <f>E78*C78</f>
        <v>0</v>
      </c>
    </row>
    <row r="79" spans="1:6" s="55" customFormat="1" ht="15" customHeight="1">
      <c r="A79" s="57"/>
      <c r="B79" s="58" t="s">
        <v>35</v>
      </c>
      <c r="C79" s="68"/>
      <c r="D79" s="20">
        <v>45</v>
      </c>
      <c r="E79" s="20">
        <f>D79/60</f>
        <v>0.75</v>
      </c>
      <c r="F79" s="49">
        <f>E79*C79</f>
        <v>0</v>
      </c>
    </row>
    <row r="80" spans="1:6" s="55" customFormat="1" ht="15" customHeight="1" thickBot="1">
      <c r="A80" s="59"/>
      <c r="B80" s="60" t="s">
        <v>36</v>
      </c>
      <c r="C80" s="69"/>
      <c r="D80" s="19">
        <v>0</v>
      </c>
      <c r="E80" s="20">
        <f>D80/60</f>
        <v>0</v>
      </c>
      <c r="F80" s="50">
        <f>E80*C80</f>
        <v>0</v>
      </c>
    </row>
    <row r="81" spans="1:6" s="55" customFormat="1" ht="15" customHeight="1">
      <c r="A81" s="18" t="s">
        <v>59</v>
      </c>
      <c r="B81" s="56" t="s">
        <v>60</v>
      </c>
      <c r="C81" s="54"/>
      <c r="D81" s="23"/>
      <c r="E81" s="23"/>
      <c r="F81" s="71"/>
    </row>
    <row r="82" spans="1:6" s="55" customFormat="1" ht="15" customHeight="1">
      <c r="A82" s="57"/>
      <c r="B82" s="58" t="s">
        <v>34</v>
      </c>
      <c r="C82" s="68"/>
      <c r="D82" s="20">
        <v>15</v>
      </c>
      <c r="E82" s="72">
        <f>D82/60</f>
        <v>0.25</v>
      </c>
      <c r="F82" s="49">
        <f>E82*C82</f>
        <v>0</v>
      </c>
    </row>
    <row r="83" spans="1:6" s="55" customFormat="1" ht="15" customHeight="1">
      <c r="A83" s="57"/>
      <c r="B83" s="58" t="s">
        <v>35</v>
      </c>
      <c r="C83" s="68"/>
      <c r="D83" s="20">
        <v>0</v>
      </c>
      <c r="E83" s="20">
        <f>D83/60</f>
        <v>0</v>
      </c>
      <c r="F83" s="49">
        <f>E83*C83</f>
        <v>0</v>
      </c>
    </row>
    <row r="84" spans="1:6" s="55" customFormat="1" ht="15" customHeight="1" thickBot="1">
      <c r="A84" s="59"/>
      <c r="B84" s="60" t="s">
        <v>36</v>
      </c>
      <c r="C84" s="69"/>
      <c r="D84" s="19">
        <v>0</v>
      </c>
      <c r="E84" s="20">
        <f>D84/60</f>
        <v>0</v>
      </c>
      <c r="F84" s="50">
        <f>E84*C84</f>
        <v>0</v>
      </c>
    </row>
    <row r="85" spans="1:6" s="55" customFormat="1" ht="15" customHeight="1">
      <c r="A85" s="18" t="s">
        <v>61</v>
      </c>
      <c r="B85" s="56" t="s">
        <v>62</v>
      </c>
      <c r="C85" s="54"/>
      <c r="D85" s="23"/>
      <c r="E85" s="23"/>
      <c r="F85" s="71"/>
    </row>
    <row r="86" spans="1:6" s="55" customFormat="1" ht="15" customHeight="1">
      <c r="A86" s="57"/>
      <c r="B86" s="58" t="s">
        <v>34</v>
      </c>
      <c r="C86" s="68"/>
      <c r="D86" s="20">
        <v>17.5</v>
      </c>
      <c r="E86" s="72">
        <f>D86/60</f>
        <v>0.29166666666666669</v>
      </c>
      <c r="F86" s="49">
        <f>E86*C86</f>
        <v>0</v>
      </c>
    </row>
    <row r="87" spans="1:6" s="55" customFormat="1" ht="15" customHeight="1">
      <c r="A87" s="57"/>
      <c r="B87" s="58" t="s">
        <v>35</v>
      </c>
      <c r="C87" s="68"/>
      <c r="D87" s="20">
        <v>15</v>
      </c>
      <c r="E87" s="20">
        <f>D87/60</f>
        <v>0.25</v>
      </c>
      <c r="F87" s="49">
        <f>E87*C87</f>
        <v>0</v>
      </c>
    </row>
    <row r="88" spans="1:6" s="55" customFormat="1" ht="15" customHeight="1" thickBot="1">
      <c r="A88" s="59"/>
      <c r="B88" s="60" t="s">
        <v>36</v>
      </c>
      <c r="C88" s="69"/>
      <c r="D88" s="19">
        <v>0</v>
      </c>
      <c r="E88" s="20">
        <f>D88/60</f>
        <v>0</v>
      </c>
      <c r="F88" s="50">
        <f>E88*C88</f>
        <v>0</v>
      </c>
    </row>
    <row r="89" spans="1:6" s="55" customFormat="1" ht="15" customHeight="1">
      <c r="A89" s="18" t="s">
        <v>63</v>
      </c>
      <c r="B89" s="56" t="s">
        <v>64</v>
      </c>
      <c r="C89" s="54"/>
      <c r="D89" s="23"/>
      <c r="E89" s="23"/>
      <c r="F89" s="71"/>
    </row>
    <row r="90" spans="1:6" s="55" customFormat="1" ht="15" customHeight="1">
      <c r="A90" s="57"/>
      <c r="B90" s="58" t="s">
        <v>34</v>
      </c>
      <c r="C90" s="68"/>
      <c r="D90" s="20">
        <v>15</v>
      </c>
      <c r="E90" s="72">
        <f>D90/60</f>
        <v>0.25</v>
      </c>
      <c r="F90" s="49">
        <f>E90*C90</f>
        <v>0</v>
      </c>
    </row>
    <row r="91" spans="1:6" s="55" customFormat="1" ht="15" customHeight="1">
      <c r="A91" s="57"/>
      <c r="B91" s="58" t="s">
        <v>35</v>
      </c>
      <c r="C91" s="68"/>
      <c r="D91" s="20">
        <v>15</v>
      </c>
      <c r="E91" s="20">
        <f>D91/60</f>
        <v>0.25</v>
      </c>
      <c r="F91" s="49">
        <f>E91*C91</f>
        <v>0</v>
      </c>
    </row>
    <row r="92" spans="1:6" s="55" customFormat="1" ht="15" customHeight="1" thickBot="1">
      <c r="A92" s="59"/>
      <c r="B92" s="60" t="s">
        <v>36</v>
      </c>
      <c r="C92" s="69"/>
      <c r="D92" s="17">
        <v>0</v>
      </c>
      <c r="E92" s="20">
        <f>D92/60</f>
        <v>0</v>
      </c>
      <c r="F92" s="50">
        <f>E92*C92</f>
        <v>0</v>
      </c>
    </row>
    <row r="93" spans="1:6" s="55" customFormat="1" ht="15" customHeight="1">
      <c r="A93" s="18" t="s">
        <v>65</v>
      </c>
      <c r="B93" s="56" t="s">
        <v>66</v>
      </c>
      <c r="C93" s="54"/>
      <c r="D93" s="23"/>
      <c r="E93" s="23"/>
      <c r="F93" s="71"/>
    </row>
    <row r="94" spans="1:6" s="55" customFormat="1" ht="15" customHeight="1">
      <c r="A94" s="57"/>
      <c r="B94" s="58" t="s">
        <v>34</v>
      </c>
      <c r="C94" s="68"/>
      <c r="D94" s="20">
        <v>15</v>
      </c>
      <c r="E94" s="72">
        <f>D94/60</f>
        <v>0.25</v>
      </c>
      <c r="F94" s="49">
        <f>E94*C94</f>
        <v>0</v>
      </c>
    </row>
    <row r="95" spans="1:6" s="55" customFormat="1" ht="15" customHeight="1">
      <c r="A95" s="57"/>
      <c r="B95" s="58" t="s">
        <v>35</v>
      </c>
      <c r="C95" s="68"/>
      <c r="D95" s="20">
        <v>15</v>
      </c>
      <c r="E95" s="20">
        <f>D95/60</f>
        <v>0.25</v>
      </c>
      <c r="F95" s="49">
        <f>E95*C95</f>
        <v>0</v>
      </c>
    </row>
    <row r="96" spans="1:6" s="55" customFormat="1" ht="15" customHeight="1" thickBot="1">
      <c r="A96" s="59"/>
      <c r="B96" s="60" t="s">
        <v>36</v>
      </c>
      <c r="C96" s="69"/>
      <c r="D96" s="17">
        <v>0</v>
      </c>
      <c r="E96" s="20">
        <f>D96/60</f>
        <v>0</v>
      </c>
      <c r="F96" s="50">
        <f>E96*C96</f>
        <v>0</v>
      </c>
    </row>
    <row r="97" spans="1:6" s="55" customFormat="1" ht="15" customHeight="1">
      <c r="A97" s="18" t="s">
        <v>67</v>
      </c>
      <c r="B97" s="56" t="s">
        <v>68</v>
      </c>
      <c r="C97" s="54"/>
      <c r="D97" s="23"/>
      <c r="E97" s="23"/>
      <c r="F97" s="71"/>
    </row>
    <row r="98" spans="1:6" s="55" customFormat="1" ht="15" customHeight="1">
      <c r="A98" s="57"/>
      <c r="B98" s="58" t="s">
        <v>34</v>
      </c>
      <c r="C98" s="68"/>
      <c r="D98" s="20">
        <v>15</v>
      </c>
      <c r="E98" s="20">
        <f>D98/60</f>
        <v>0.25</v>
      </c>
      <c r="F98" s="49">
        <f>E98*C98</f>
        <v>0</v>
      </c>
    </row>
    <row r="99" spans="1:6" s="55" customFormat="1" ht="15" customHeight="1">
      <c r="A99" s="57"/>
      <c r="B99" s="58" t="s">
        <v>35</v>
      </c>
      <c r="C99" s="68"/>
      <c r="D99" s="20">
        <v>19</v>
      </c>
      <c r="E99" s="20">
        <f>D99/60</f>
        <v>0.31666666666666665</v>
      </c>
      <c r="F99" s="49">
        <f>E99*C99</f>
        <v>0</v>
      </c>
    </row>
    <row r="100" spans="1:6" s="55" customFormat="1" ht="15" customHeight="1" thickBot="1">
      <c r="A100" s="59"/>
      <c r="B100" s="60" t="s">
        <v>36</v>
      </c>
      <c r="C100" s="69"/>
      <c r="D100" s="17">
        <v>0</v>
      </c>
      <c r="E100" s="20">
        <f>D100/60</f>
        <v>0</v>
      </c>
      <c r="F100" s="50">
        <f>E100*C100</f>
        <v>0</v>
      </c>
    </row>
    <row r="101" spans="1:6" s="55" customFormat="1" ht="15" customHeight="1">
      <c r="A101" s="18" t="s">
        <v>69</v>
      </c>
      <c r="B101" s="56" t="s">
        <v>70</v>
      </c>
      <c r="C101" s="54"/>
      <c r="D101" s="23"/>
      <c r="E101" s="23"/>
      <c r="F101" s="71"/>
    </row>
    <row r="102" spans="1:6" s="55" customFormat="1" ht="15" customHeight="1">
      <c r="A102" s="57"/>
      <c r="B102" s="58" t="s">
        <v>34</v>
      </c>
      <c r="C102" s="68"/>
      <c r="D102" s="20">
        <v>15</v>
      </c>
      <c r="E102" s="20">
        <f>D102/60</f>
        <v>0.25</v>
      </c>
      <c r="F102" s="49">
        <f>E102*C102</f>
        <v>0</v>
      </c>
    </row>
    <row r="103" spans="1:6" s="55" customFormat="1" ht="15" customHeight="1">
      <c r="A103" s="57"/>
      <c r="B103" s="58" t="s">
        <v>35</v>
      </c>
      <c r="C103" s="68"/>
      <c r="D103" s="20">
        <v>19</v>
      </c>
      <c r="E103" s="20">
        <f>D103/60</f>
        <v>0.31666666666666665</v>
      </c>
      <c r="F103" s="49">
        <f>E103*C103</f>
        <v>0</v>
      </c>
    </row>
    <row r="104" spans="1:6" s="55" customFormat="1" ht="15" customHeight="1" thickBot="1">
      <c r="A104" s="59"/>
      <c r="B104" s="60" t="s">
        <v>36</v>
      </c>
      <c r="C104" s="69"/>
      <c r="D104" s="17">
        <v>0</v>
      </c>
      <c r="E104" s="20">
        <f>D104/60</f>
        <v>0</v>
      </c>
      <c r="F104" s="50">
        <f>E104*C104</f>
        <v>0</v>
      </c>
    </row>
    <row r="105" spans="1:6" s="55" customFormat="1" ht="15" customHeight="1">
      <c r="A105" s="18" t="s">
        <v>71</v>
      </c>
      <c r="B105" s="56" t="s">
        <v>72</v>
      </c>
      <c r="C105" s="54"/>
      <c r="D105" s="23"/>
      <c r="E105" s="23"/>
      <c r="F105" s="71"/>
    </row>
    <row r="106" spans="1:6" s="55" customFormat="1" ht="15" customHeight="1">
      <c r="A106" s="57"/>
      <c r="B106" s="58" t="s">
        <v>34</v>
      </c>
      <c r="C106" s="68"/>
      <c r="D106" s="20">
        <v>10</v>
      </c>
      <c r="E106" s="72">
        <f>D106/60</f>
        <v>0.16666666666666666</v>
      </c>
      <c r="F106" s="49">
        <f>E106*C106</f>
        <v>0</v>
      </c>
    </row>
    <row r="107" spans="1:6" s="55" customFormat="1" ht="15" customHeight="1">
      <c r="A107" s="57"/>
      <c r="B107" s="58" t="s">
        <v>35</v>
      </c>
      <c r="C107" s="68"/>
      <c r="D107" s="20">
        <v>5</v>
      </c>
      <c r="E107" s="20">
        <f>D107/60</f>
        <v>8.3333333333333329E-2</v>
      </c>
      <c r="F107" s="49">
        <f>E107*C107</f>
        <v>0</v>
      </c>
    </row>
    <row r="108" spans="1:6" s="55" customFormat="1" ht="15" customHeight="1" thickBot="1">
      <c r="A108" s="59"/>
      <c r="B108" s="60" t="s">
        <v>36</v>
      </c>
      <c r="C108" s="69"/>
      <c r="D108" s="17">
        <v>0</v>
      </c>
      <c r="E108" s="20">
        <f>D108/60</f>
        <v>0</v>
      </c>
      <c r="F108" s="50">
        <f>E108*C108</f>
        <v>0</v>
      </c>
    </row>
    <row r="109" spans="1:6" s="55" customFormat="1" ht="15" customHeight="1">
      <c r="A109" s="18" t="s">
        <v>73</v>
      </c>
      <c r="B109" s="56" t="s">
        <v>74</v>
      </c>
      <c r="C109" s="54"/>
      <c r="D109" s="23"/>
      <c r="E109" s="23"/>
      <c r="F109" s="71"/>
    </row>
    <row r="110" spans="1:6" s="55" customFormat="1" ht="15" customHeight="1">
      <c r="A110" s="57"/>
      <c r="B110" s="58" t="s">
        <v>34</v>
      </c>
      <c r="C110" s="68"/>
      <c r="D110" s="20">
        <v>15</v>
      </c>
      <c r="E110" s="20">
        <f>D110/60</f>
        <v>0.25</v>
      </c>
      <c r="F110" s="49">
        <f>E110*C110</f>
        <v>0</v>
      </c>
    </row>
    <row r="111" spans="1:6" s="55" customFormat="1" ht="15" customHeight="1">
      <c r="A111" s="57"/>
      <c r="B111" s="58" t="s">
        <v>35</v>
      </c>
      <c r="C111" s="68"/>
      <c r="D111" s="20">
        <v>15</v>
      </c>
      <c r="E111" s="20">
        <f>D111/60</f>
        <v>0.25</v>
      </c>
      <c r="F111" s="49">
        <f>E111*C111</f>
        <v>0</v>
      </c>
    </row>
    <row r="112" spans="1:6" s="55" customFormat="1" ht="15" customHeight="1" thickBot="1">
      <c r="A112" s="59"/>
      <c r="B112" s="60" t="s">
        <v>36</v>
      </c>
      <c r="C112" s="69"/>
      <c r="D112" s="17">
        <v>0</v>
      </c>
      <c r="E112" s="20">
        <f>D112/60</f>
        <v>0</v>
      </c>
      <c r="F112" s="50">
        <f>E112*C112</f>
        <v>0</v>
      </c>
    </row>
    <row r="113" spans="1:6" s="55" customFormat="1" ht="15" customHeight="1">
      <c r="A113" s="18" t="s">
        <v>75</v>
      </c>
      <c r="B113" s="56" t="s">
        <v>76</v>
      </c>
      <c r="C113" s="54"/>
      <c r="D113" s="23"/>
      <c r="E113" s="23"/>
      <c r="F113" s="71"/>
    </row>
    <row r="114" spans="1:6" s="55" customFormat="1" ht="15" customHeight="1">
      <c r="A114" s="57"/>
      <c r="B114" s="58" t="s">
        <v>34</v>
      </c>
      <c r="C114" s="68"/>
      <c r="D114" s="20">
        <v>25</v>
      </c>
      <c r="E114" s="72">
        <f>D114/60</f>
        <v>0.41666666666666669</v>
      </c>
      <c r="F114" s="49">
        <f>E114*C114</f>
        <v>0</v>
      </c>
    </row>
    <row r="115" spans="1:6" s="55" customFormat="1" ht="15" customHeight="1">
      <c r="A115" s="57"/>
      <c r="B115" s="58" t="s">
        <v>35</v>
      </c>
      <c r="C115" s="68"/>
      <c r="D115" s="20">
        <v>32.5</v>
      </c>
      <c r="E115" s="20">
        <f>D115/60</f>
        <v>0.54166666666666663</v>
      </c>
      <c r="F115" s="49">
        <f>E115*C115</f>
        <v>0</v>
      </c>
    </row>
    <row r="116" spans="1:6" s="55" customFormat="1" ht="15" customHeight="1" thickBot="1">
      <c r="A116" s="59"/>
      <c r="B116" s="60" t="s">
        <v>36</v>
      </c>
      <c r="C116" s="69"/>
      <c r="D116" s="17">
        <v>0</v>
      </c>
      <c r="E116" s="20">
        <f>D116/60</f>
        <v>0</v>
      </c>
      <c r="F116" s="50">
        <f>E116*C116</f>
        <v>0</v>
      </c>
    </row>
    <row r="117" spans="1:6" s="55" customFormat="1" ht="15" customHeight="1">
      <c r="A117" s="18" t="s">
        <v>77</v>
      </c>
      <c r="B117" s="56" t="s">
        <v>78</v>
      </c>
      <c r="C117" s="54"/>
      <c r="D117" s="23"/>
      <c r="E117" s="23"/>
      <c r="F117" s="71"/>
    </row>
    <row r="118" spans="1:6" s="55" customFormat="1" ht="15" customHeight="1">
      <c r="A118" s="57"/>
      <c r="B118" s="58" t="s">
        <v>34</v>
      </c>
      <c r="C118" s="68"/>
      <c r="D118" s="20">
        <v>15</v>
      </c>
      <c r="E118" s="20">
        <f>D118/60</f>
        <v>0.25</v>
      </c>
      <c r="F118" s="49">
        <f>E118*C118</f>
        <v>0</v>
      </c>
    </row>
    <row r="119" spans="1:6" s="55" customFormat="1" ht="15" customHeight="1">
      <c r="A119" s="57"/>
      <c r="B119" s="58" t="s">
        <v>35</v>
      </c>
      <c r="C119" s="68"/>
      <c r="D119" s="20">
        <v>0</v>
      </c>
      <c r="E119" s="20">
        <f>D119/60</f>
        <v>0</v>
      </c>
      <c r="F119" s="49">
        <f>E119*C119</f>
        <v>0</v>
      </c>
    </row>
    <row r="120" spans="1:6" s="55" customFormat="1" ht="15" customHeight="1" thickBot="1">
      <c r="A120" s="59"/>
      <c r="B120" s="60" t="s">
        <v>36</v>
      </c>
      <c r="C120" s="69"/>
      <c r="D120" s="17">
        <v>0</v>
      </c>
      <c r="E120" s="20">
        <f>D120/60</f>
        <v>0</v>
      </c>
      <c r="F120" s="50">
        <f>E120*C120</f>
        <v>0</v>
      </c>
    </row>
    <row r="121" spans="1:6" s="55" customFormat="1" ht="15" customHeight="1">
      <c r="A121" s="18" t="s">
        <v>79</v>
      </c>
      <c r="B121" s="56" t="s">
        <v>80</v>
      </c>
      <c r="C121" s="54"/>
      <c r="D121" s="23"/>
      <c r="E121" s="23"/>
      <c r="F121" s="71"/>
    </row>
    <row r="122" spans="1:6" s="55" customFormat="1" ht="15" customHeight="1">
      <c r="A122" s="57"/>
      <c r="B122" s="58" t="s">
        <v>34</v>
      </c>
      <c r="C122" s="68"/>
      <c r="D122" s="20">
        <v>13.175000000000001</v>
      </c>
      <c r="E122" s="72">
        <f>D122/60</f>
        <v>0.21958333333333335</v>
      </c>
      <c r="F122" s="49">
        <f>E122*C122</f>
        <v>0</v>
      </c>
    </row>
    <row r="123" spans="1:6" s="55" customFormat="1" ht="15" customHeight="1">
      <c r="A123" s="57"/>
      <c r="B123" s="58" t="s">
        <v>35</v>
      </c>
      <c r="C123" s="68"/>
      <c r="D123" s="20">
        <v>10</v>
      </c>
      <c r="E123" s="20">
        <f>D123/60</f>
        <v>0.16666666666666666</v>
      </c>
      <c r="F123" s="49">
        <f>E123*C123</f>
        <v>0</v>
      </c>
    </row>
    <row r="124" spans="1:6" s="55" customFormat="1" ht="15" customHeight="1" thickBot="1">
      <c r="A124" s="59"/>
      <c r="B124" s="60" t="s">
        <v>36</v>
      </c>
      <c r="C124" s="69"/>
      <c r="D124" s="17">
        <v>0</v>
      </c>
      <c r="E124" s="20">
        <f>D124/60</f>
        <v>0</v>
      </c>
      <c r="F124" s="50">
        <f>E124*C124</f>
        <v>0</v>
      </c>
    </row>
    <row r="125" spans="1:6" s="55" customFormat="1" ht="15" customHeight="1">
      <c r="A125" s="18" t="s">
        <v>81</v>
      </c>
      <c r="B125" s="56" t="s">
        <v>82</v>
      </c>
      <c r="C125" s="54"/>
      <c r="D125" s="23"/>
      <c r="E125" s="23"/>
      <c r="F125" s="71"/>
    </row>
    <row r="126" spans="1:6" s="55" customFormat="1" ht="15" customHeight="1">
      <c r="A126" s="57"/>
      <c r="B126" s="58" t="s">
        <v>34</v>
      </c>
      <c r="C126" s="68"/>
      <c r="D126" s="20">
        <v>15</v>
      </c>
      <c r="E126" s="72">
        <f>D126/60</f>
        <v>0.25</v>
      </c>
      <c r="F126" s="49">
        <f>E126*C126</f>
        <v>0</v>
      </c>
    </row>
    <row r="127" spans="1:6" s="55" customFormat="1" ht="15" customHeight="1">
      <c r="A127" s="57"/>
      <c r="B127" s="58" t="s">
        <v>35</v>
      </c>
      <c r="C127" s="68"/>
      <c r="D127" s="20">
        <v>5</v>
      </c>
      <c r="E127" s="20">
        <f>D127/60</f>
        <v>8.3333333333333329E-2</v>
      </c>
      <c r="F127" s="49">
        <f>E127*C127</f>
        <v>0</v>
      </c>
    </row>
    <row r="128" spans="1:6" s="55" customFormat="1" ht="15" customHeight="1" thickBot="1">
      <c r="A128" s="59"/>
      <c r="B128" s="60" t="s">
        <v>36</v>
      </c>
      <c r="C128" s="69"/>
      <c r="D128" s="17">
        <v>0</v>
      </c>
      <c r="E128" s="20">
        <f>D128/60</f>
        <v>0</v>
      </c>
      <c r="F128" s="50">
        <f>E128*C128</f>
        <v>0</v>
      </c>
    </row>
    <row r="129" spans="1:6" s="55" customFormat="1" ht="15" customHeight="1">
      <c r="A129" s="62" t="s">
        <v>83</v>
      </c>
      <c r="B129" s="56" t="s">
        <v>84</v>
      </c>
      <c r="C129" s="54"/>
      <c r="D129" s="23"/>
      <c r="E129" s="23"/>
      <c r="F129" s="71"/>
    </row>
    <row r="130" spans="1:6" s="55" customFormat="1" ht="15" customHeight="1">
      <c r="A130" s="57"/>
      <c r="B130" s="58" t="s">
        <v>34</v>
      </c>
      <c r="C130" s="68"/>
      <c r="D130" s="20">
        <v>10</v>
      </c>
      <c r="E130" s="72">
        <f>D130/60</f>
        <v>0.16666666666666666</v>
      </c>
      <c r="F130" s="49">
        <f>E130*C130</f>
        <v>0</v>
      </c>
    </row>
    <row r="131" spans="1:6" s="55" customFormat="1" ht="15" customHeight="1">
      <c r="A131" s="57"/>
      <c r="B131" s="58" t="s">
        <v>35</v>
      </c>
      <c r="C131" s="68"/>
      <c r="D131" s="20">
        <v>5</v>
      </c>
      <c r="E131" s="20">
        <f>D131/60</f>
        <v>8.3333333333333329E-2</v>
      </c>
      <c r="F131" s="49">
        <f>E131*C131</f>
        <v>0</v>
      </c>
    </row>
    <row r="132" spans="1:6" s="55" customFormat="1" ht="15" customHeight="1" thickBot="1">
      <c r="A132" s="59"/>
      <c r="B132" s="60" t="s">
        <v>36</v>
      </c>
      <c r="C132" s="69"/>
      <c r="D132" s="17">
        <v>0</v>
      </c>
      <c r="E132" s="20">
        <f>D132/60</f>
        <v>0</v>
      </c>
      <c r="F132" s="50">
        <f>E132*C132</f>
        <v>0</v>
      </c>
    </row>
    <row r="133" spans="1:6" s="55" customFormat="1" ht="15" customHeight="1">
      <c r="A133" s="18" t="s">
        <v>85</v>
      </c>
      <c r="B133" s="56" t="s">
        <v>86</v>
      </c>
      <c r="C133" s="54"/>
      <c r="D133" s="23"/>
      <c r="E133" s="23"/>
      <c r="F133" s="71"/>
    </row>
    <row r="134" spans="1:6" s="55" customFormat="1" ht="15" customHeight="1">
      <c r="A134" s="57"/>
      <c r="B134" s="58" t="s">
        <v>34</v>
      </c>
      <c r="C134" s="68"/>
      <c r="D134" s="20">
        <v>30</v>
      </c>
      <c r="E134" s="72">
        <f>D134/60</f>
        <v>0.5</v>
      </c>
      <c r="F134" s="49">
        <f>E134*C134</f>
        <v>0</v>
      </c>
    </row>
    <row r="135" spans="1:6" s="55" customFormat="1" ht="15" customHeight="1">
      <c r="A135" s="57"/>
      <c r="B135" s="58" t="s">
        <v>35</v>
      </c>
      <c r="C135" s="68"/>
      <c r="D135" s="20">
        <v>30</v>
      </c>
      <c r="E135" s="20">
        <f>D135/60</f>
        <v>0.5</v>
      </c>
      <c r="F135" s="49">
        <f>E135*C135</f>
        <v>0</v>
      </c>
    </row>
    <row r="136" spans="1:6" s="55" customFormat="1" ht="15" customHeight="1" thickBot="1">
      <c r="A136" s="59"/>
      <c r="B136" s="60" t="s">
        <v>36</v>
      </c>
      <c r="C136" s="69"/>
      <c r="D136" s="19">
        <v>0</v>
      </c>
      <c r="E136" s="20">
        <f>D136/60</f>
        <v>0</v>
      </c>
      <c r="F136" s="50">
        <f>E136*C136</f>
        <v>0</v>
      </c>
    </row>
    <row r="137" spans="1:6" s="55" customFormat="1" ht="15" customHeight="1">
      <c r="A137" s="18" t="s">
        <v>87</v>
      </c>
      <c r="B137" s="56" t="s">
        <v>88</v>
      </c>
      <c r="C137" s="54"/>
      <c r="D137" s="61"/>
      <c r="E137" s="23"/>
      <c r="F137" s="71"/>
    </row>
    <row r="138" spans="1:6" s="55" customFormat="1" ht="15" customHeight="1">
      <c r="A138" s="57"/>
      <c r="B138" s="58" t="s">
        <v>34</v>
      </c>
      <c r="C138" s="68"/>
      <c r="D138" s="20">
        <v>25</v>
      </c>
      <c r="E138" s="20">
        <f>D138/60</f>
        <v>0.41666666666666669</v>
      </c>
      <c r="F138" s="49">
        <f>E138*C138</f>
        <v>0</v>
      </c>
    </row>
    <row r="139" spans="1:6" s="55" customFormat="1" ht="15" customHeight="1">
      <c r="A139" s="57"/>
      <c r="B139" s="58" t="s">
        <v>35</v>
      </c>
      <c r="C139" s="68"/>
      <c r="D139" s="20">
        <v>0</v>
      </c>
      <c r="E139" s="20">
        <f>D139/60</f>
        <v>0</v>
      </c>
      <c r="F139" s="49">
        <f>E139*C139</f>
        <v>0</v>
      </c>
    </row>
    <row r="140" spans="1:6" s="55" customFormat="1" ht="15" customHeight="1" thickBot="1">
      <c r="A140" s="59"/>
      <c r="B140" s="60" t="s">
        <v>36</v>
      </c>
      <c r="C140" s="69"/>
      <c r="D140" s="19">
        <v>0</v>
      </c>
      <c r="E140" s="20">
        <f>D140/60</f>
        <v>0</v>
      </c>
      <c r="F140" s="50">
        <f>E140*C140</f>
        <v>0</v>
      </c>
    </row>
    <row r="141" spans="1:6" s="55" customFormat="1" ht="15" customHeight="1">
      <c r="A141" s="18" t="s">
        <v>89</v>
      </c>
      <c r="B141" s="56" t="s">
        <v>90</v>
      </c>
      <c r="C141" s="54"/>
      <c r="D141" s="23"/>
      <c r="E141" s="23"/>
      <c r="F141" s="71"/>
    </row>
    <row r="142" spans="1:6" s="55" customFormat="1" ht="15" customHeight="1">
      <c r="A142" s="57"/>
      <c r="B142" s="58" t="s">
        <v>34</v>
      </c>
      <c r="C142" s="68"/>
      <c r="D142" s="20">
        <v>20</v>
      </c>
      <c r="E142" s="20">
        <f>D142/60</f>
        <v>0.33333333333333331</v>
      </c>
      <c r="F142" s="49">
        <f>E142*C142</f>
        <v>0</v>
      </c>
    </row>
    <row r="143" spans="1:6" s="55" customFormat="1" ht="15" customHeight="1">
      <c r="A143" s="57"/>
      <c r="B143" s="58" t="s">
        <v>35</v>
      </c>
      <c r="C143" s="68"/>
      <c r="D143" s="20">
        <v>0</v>
      </c>
      <c r="E143" s="20">
        <f>D143/60</f>
        <v>0</v>
      </c>
      <c r="F143" s="49">
        <f>E143*C143</f>
        <v>0</v>
      </c>
    </row>
    <row r="144" spans="1:6" s="55" customFormat="1" ht="15" customHeight="1" thickBot="1">
      <c r="A144" s="59"/>
      <c r="B144" s="60" t="s">
        <v>36</v>
      </c>
      <c r="C144" s="69"/>
      <c r="D144" s="17">
        <v>0</v>
      </c>
      <c r="E144" s="20">
        <f>D144/60</f>
        <v>0</v>
      </c>
      <c r="F144" s="50">
        <f>E144*C144</f>
        <v>0</v>
      </c>
    </row>
    <row r="145" spans="1:6" s="55" customFormat="1" ht="15" customHeight="1">
      <c r="A145" s="18" t="s">
        <v>91</v>
      </c>
      <c r="B145" s="56" t="s">
        <v>92</v>
      </c>
      <c r="C145" s="54"/>
      <c r="D145" s="23"/>
      <c r="E145" s="23"/>
      <c r="F145" s="71"/>
    </row>
    <row r="146" spans="1:6" s="55" customFormat="1" ht="15" customHeight="1">
      <c r="A146" s="57"/>
      <c r="B146" s="58" t="s">
        <v>34</v>
      </c>
      <c r="C146" s="68"/>
      <c r="D146" s="20">
        <v>30</v>
      </c>
      <c r="E146" s="20">
        <f>D146/60</f>
        <v>0.5</v>
      </c>
      <c r="F146" s="49">
        <f>E146*C146</f>
        <v>0</v>
      </c>
    </row>
    <row r="147" spans="1:6" s="55" customFormat="1" ht="15" customHeight="1">
      <c r="A147" s="57"/>
      <c r="B147" s="58" t="s">
        <v>35</v>
      </c>
      <c r="C147" s="68"/>
      <c r="D147" s="21">
        <v>0</v>
      </c>
      <c r="E147" s="20">
        <f>D147/60</f>
        <v>0</v>
      </c>
      <c r="F147" s="49">
        <f>E147*C147</f>
        <v>0</v>
      </c>
    </row>
    <row r="148" spans="1:6" s="55" customFormat="1" ht="15" customHeight="1" thickBot="1">
      <c r="A148" s="59"/>
      <c r="B148" s="60" t="s">
        <v>36</v>
      </c>
      <c r="C148" s="69"/>
      <c r="D148" s="19">
        <v>0</v>
      </c>
      <c r="E148" s="20">
        <f>D148/60</f>
        <v>0</v>
      </c>
      <c r="F148" s="50">
        <f>E148*C148</f>
        <v>0</v>
      </c>
    </row>
    <row r="149" spans="1:6" s="55" customFormat="1" ht="15" customHeight="1">
      <c r="A149" s="18" t="s">
        <v>93</v>
      </c>
      <c r="B149" s="56" t="s">
        <v>94</v>
      </c>
      <c r="C149" s="54"/>
      <c r="D149" s="23"/>
      <c r="E149" s="23"/>
      <c r="F149" s="71"/>
    </row>
    <row r="150" spans="1:6" s="55" customFormat="1" ht="15" customHeight="1">
      <c r="A150" s="57"/>
      <c r="B150" s="58" t="s">
        <v>34</v>
      </c>
      <c r="C150" s="68"/>
      <c r="D150" s="20">
        <v>30</v>
      </c>
      <c r="E150" s="20">
        <f>D150/60</f>
        <v>0.5</v>
      </c>
      <c r="F150" s="49">
        <f>E150*C150</f>
        <v>0</v>
      </c>
    </row>
    <row r="151" spans="1:6" s="55" customFormat="1" ht="15" customHeight="1">
      <c r="A151" s="57"/>
      <c r="B151" s="58" t="s">
        <v>35</v>
      </c>
      <c r="C151" s="68"/>
      <c r="D151" s="20">
        <v>45</v>
      </c>
      <c r="E151" s="20">
        <f>D151/60</f>
        <v>0.75</v>
      </c>
      <c r="F151" s="49">
        <f>E151*C151</f>
        <v>0</v>
      </c>
    </row>
    <row r="152" spans="1:6" s="55" customFormat="1" ht="15" customHeight="1" thickBot="1">
      <c r="A152" s="59"/>
      <c r="B152" s="60" t="s">
        <v>36</v>
      </c>
      <c r="C152" s="69"/>
      <c r="D152" s="19">
        <v>0</v>
      </c>
      <c r="E152" s="20">
        <f>D152/60</f>
        <v>0</v>
      </c>
      <c r="F152" s="50">
        <f>E152*C152</f>
        <v>0</v>
      </c>
    </row>
    <row r="153" spans="1:6" s="55" customFormat="1" ht="15" customHeight="1">
      <c r="A153" s="18" t="s">
        <v>95</v>
      </c>
      <c r="B153" s="56" t="s">
        <v>96</v>
      </c>
      <c r="C153" s="54"/>
      <c r="D153" s="23"/>
      <c r="E153" s="23"/>
      <c r="F153" s="71"/>
    </row>
    <row r="154" spans="1:6" s="55" customFormat="1" ht="15" customHeight="1">
      <c r="A154" s="57"/>
      <c r="B154" s="58" t="s">
        <v>34</v>
      </c>
      <c r="C154" s="68"/>
      <c r="D154" s="20">
        <v>10</v>
      </c>
      <c r="E154" s="20">
        <f>D154/60</f>
        <v>0.16666666666666666</v>
      </c>
      <c r="F154" s="49">
        <f>E154*C154</f>
        <v>0</v>
      </c>
    </row>
    <row r="155" spans="1:6" s="55" customFormat="1" ht="15" customHeight="1">
      <c r="A155" s="57"/>
      <c r="B155" s="58" t="s">
        <v>35</v>
      </c>
      <c r="C155" s="68"/>
      <c r="D155" s="21">
        <v>15</v>
      </c>
      <c r="E155" s="20">
        <f>D155/60</f>
        <v>0.25</v>
      </c>
      <c r="F155" s="49">
        <f>E155*C155</f>
        <v>0</v>
      </c>
    </row>
    <row r="156" spans="1:6" s="55" customFormat="1" ht="15" customHeight="1" thickBot="1">
      <c r="A156" s="59"/>
      <c r="B156" s="60" t="s">
        <v>36</v>
      </c>
      <c r="C156" s="69"/>
      <c r="D156" s="19">
        <v>0</v>
      </c>
      <c r="E156" s="20">
        <f>D156/60</f>
        <v>0</v>
      </c>
      <c r="F156" s="50">
        <f>E156*C156</f>
        <v>0</v>
      </c>
    </row>
    <row r="157" spans="1:6" s="55" customFormat="1" ht="15" customHeight="1">
      <c r="A157" s="18" t="s">
        <v>97</v>
      </c>
      <c r="B157" s="56" t="s">
        <v>98</v>
      </c>
      <c r="C157" s="54"/>
      <c r="D157" s="23"/>
      <c r="E157" s="23"/>
      <c r="F157" s="71"/>
    </row>
    <row r="158" spans="1:6" s="55" customFormat="1" ht="15" customHeight="1">
      <c r="A158" s="57"/>
      <c r="B158" s="58" t="s">
        <v>34</v>
      </c>
      <c r="C158" s="68"/>
      <c r="D158" s="20">
        <v>25</v>
      </c>
      <c r="E158" s="20">
        <f>D158/60</f>
        <v>0.41666666666666669</v>
      </c>
      <c r="F158" s="49">
        <f>E158*C158</f>
        <v>0</v>
      </c>
    </row>
    <row r="159" spans="1:6" s="55" customFormat="1" ht="15" customHeight="1">
      <c r="A159" s="57"/>
      <c r="B159" s="58" t="s">
        <v>35</v>
      </c>
      <c r="C159" s="68"/>
      <c r="D159" s="20">
        <v>0</v>
      </c>
      <c r="E159" s="20">
        <f>D159/60</f>
        <v>0</v>
      </c>
      <c r="F159" s="49">
        <f>E159*C159</f>
        <v>0</v>
      </c>
    </row>
    <row r="160" spans="1:6" s="55" customFormat="1" ht="15" customHeight="1" thickBot="1">
      <c r="A160" s="59"/>
      <c r="B160" s="60" t="s">
        <v>36</v>
      </c>
      <c r="C160" s="69"/>
      <c r="D160" s="17">
        <v>0</v>
      </c>
      <c r="E160" s="20">
        <f>D160/60</f>
        <v>0</v>
      </c>
      <c r="F160" s="50">
        <f>E160*C160</f>
        <v>0</v>
      </c>
    </row>
    <row r="161" spans="1:6" s="55" customFormat="1" ht="15" customHeight="1">
      <c r="A161" s="18" t="s">
        <v>99</v>
      </c>
      <c r="B161" s="56" t="s">
        <v>100</v>
      </c>
      <c r="C161" s="54"/>
      <c r="D161" s="23"/>
      <c r="E161" s="23"/>
      <c r="F161" s="71"/>
    </row>
    <row r="162" spans="1:6" s="55" customFormat="1" ht="15" customHeight="1">
      <c r="A162" s="57"/>
      <c r="B162" s="58" t="s">
        <v>34</v>
      </c>
      <c r="C162" s="68"/>
      <c r="D162" s="20">
        <v>30</v>
      </c>
      <c r="E162" s="20">
        <f>D162/60</f>
        <v>0.5</v>
      </c>
      <c r="F162" s="49">
        <f>E162*C162</f>
        <v>0</v>
      </c>
    </row>
    <row r="163" spans="1:6" s="55" customFormat="1" ht="15" customHeight="1">
      <c r="A163" s="57"/>
      <c r="B163" s="58" t="s">
        <v>35</v>
      </c>
      <c r="C163" s="68"/>
      <c r="D163" s="20">
        <v>0</v>
      </c>
      <c r="E163" s="20">
        <f>D163/60</f>
        <v>0</v>
      </c>
      <c r="F163" s="49">
        <f>E163*C163</f>
        <v>0</v>
      </c>
    </row>
    <row r="164" spans="1:6" s="55" customFormat="1" ht="15" customHeight="1" thickBot="1">
      <c r="A164" s="59"/>
      <c r="B164" s="60" t="s">
        <v>36</v>
      </c>
      <c r="C164" s="69"/>
      <c r="D164" s="19">
        <v>0</v>
      </c>
      <c r="E164" s="20">
        <f>D164/60</f>
        <v>0</v>
      </c>
      <c r="F164" s="50">
        <f>E164*C164</f>
        <v>0</v>
      </c>
    </row>
    <row r="165" spans="1:6" s="55" customFormat="1" ht="15" customHeight="1">
      <c r="A165" s="18" t="s">
        <v>101</v>
      </c>
      <c r="B165" s="56" t="s">
        <v>102</v>
      </c>
      <c r="C165" s="54"/>
      <c r="D165" s="23"/>
      <c r="E165" s="23"/>
      <c r="F165" s="71"/>
    </row>
    <row r="166" spans="1:6" s="55" customFormat="1" ht="15" customHeight="1">
      <c r="A166" s="57"/>
      <c r="B166" s="58" t="s">
        <v>34</v>
      </c>
      <c r="C166" s="68"/>
      <c r="D166" s="20">
        <v>25</v>
      </c>
      <c r="E166" s="20">
        <f>D166/60</f>
        <v>0.41666666666666669</v>
      </c>
      <c r="F166" s="49">
        <f>E166*C166</f>
        <v>0</v>
      </c>
    </row>
    <row r="167" spans="1:6" s="55" customFormat="1" ht="15" customHeight="1">
      <c r="A167" s="57"/>
      <c r="B167" s="58" t="s">
        <v>35</v>
      </c>
      <c r="C167" s="68"/>
      <c r="D167" s="20">
        <v>0</v>
      </c>
      <c r="E167" s="20">
        <f>D167/60</f>
        <v>0</v>
      </c>
      <c r="F167" s="49">
        <f>E167*C167</f>
        <v>0</v>
      </c>
    </row>
    <row r="168" spans="1:6" s="55" customFormat="1" ht="15" customHeight="1" thickBot="1">
      <c r="A168" s="59"/>
      <c r="B168" s="60" t="s">
        <v>36</v>
      </c>
      <c r="C168" s="69"/>
      <c r="D168" s="17">
        <v>0</v>
      </c>
      <c r="E168" s="20">
        <f>D168/60</f>
        <v>0</v>
      </c>
      <c r="F168" s="50">
        <f>E168*C168</f>
        <v>0</v>
      </c>
    </row>
    <row r="169" spans="1:6" s="55" customFormat="1" ht="15" customHeight="1">
      <c r="A169" s="18" t="s">
        <v>103</v>
      </c>
      <c r="B169" s="56" t="s">
        <v>104</v>
      </c>
      <c r="C169" s="54"/>
      <c r="D169" s="23"/>
      <c r="E169" s="23"/>
      <c r="F169" s="71"/>
    </row>
    <row r="170" spans="1:6" s="55" customFormat="1" ht="15" customHeight="1">
      <c r="A170" s="57"/>
      <c r="B170" s="58" t="s">
        <v>34</v>
      </c>
      <c r="C170" s="68"/>
      <c r="D170" s="20">
        <v>30</v>
      </c>
      <c r="E170" s="20">
        <f>D170/60</f>
        <v>0.5</v>
      </c>
      <c r="F170" s="49">
        <f>E170*C170</f>
        <v>0</v>
      </c>
    </row>
    <row r="171" spans="1:6" s="55" customFormat="1" ht="15" customHeight="1">
      <c r="A171" s="57"/>
      <c r="B171" s="58" t="s">
        <v>35</v>
      </c>
      <c r="C171" s="68"/>
      <c r="D171" s="20">
        <v>0</v>
      </c>
      <c r="E171" s="20">
        <f>D171/60</f>
        <v>0</v>
      </c>
      <c r="F171" s="49">
        <f>E171*C171</f>
        <v>0</v>
      </c>
    </row>
    <row r="172" spans="1:6" s="55" customFormat="1" ht="15" customHeight="1" thickBot="1">
      <c r="A172" s="59"/>
      <c r="B172" s="60" t="s">
        <v>36</v>
      </c>
      <c r="C172" s="69"/>
      <c r="D172" s="17">
        <v>0</v>
      </c>
      <c r="E172" s="20">
        <f>D172/60</f>
        <v>0</v>
      </c>
      <c r="F172" s="50">
        <f>E172*C172</f>
        <v>0</v>
      </c>
    </row>
    <row r="173" spans="1:6" s="55" customFormat="1" ht="15" customHeight="1">
      <c r="A173" s="18" t="s">
        <v>105</v>
      </c>
      <c r="B173" s="56" t="s">
        <v>106</v>
      </c>
      <c r="C173" s="54"/>
      <c r="D173" s="23"/>
      <c r="E173" s="23"/>
      <c r="F173" s="71"/>
    </row>
    <row r="174" spans="1:6" s="55" customFormat="1" ht="15" customHeight="1">
      <c r="A174" s="57"/>
      <c r="B174" s="58" t="s">
        <v>34</v>
      </c>
      <c r="C174" s="68"/>
      <c r="D174" s="20">
        <v>30</v>
      </c>
      <c r="E174" s="20">
        <f>D174/60</f>
        <v>0.5</v>
      </c>
      <c r="F174" s="49">
        <f>E174*C174</f>
        <v>0</v>
      </c>
    </row>
    <row r="175" spans="1:6" s="55" customFormat="1" ht="15" customHeight="1">
      <c r="A175" s="57"/>
      <c r="B175" s="58" t="s">
        <v>35</v>
      </c>
      <c r="C175" s="68"/>
      <c r="D175" s="20">
        <v>0</v>
      </c>
      <c r="E175" s="20">
        <f>D175/60</f>
        <v>0</v>
      </c>
      <c r="F175" s="49">
        <f>E175*C175</f>
        <v>0</v>
      </c>
    </row>
    <row r="176" spans="1:6" s="55" customFormat="1" ht="15" customHeight="1" thickBot="1">
      <c r="A176" s="59"/>
      <c r="B176" s="60" t="s">
        <v>36</v>
      </c>
      <c r="C176" s="69"/>
      <c r="D176" s="19">
        <v>0</v>
      </c>
      <c r="E176" s="20">
        <f>D176/60</f>
        <v>0</v>
      </c>
      <c r="F176" s="50">
        <f>E176*C176</f>
        <v>0</v>
      </c>
    </row>
    <row r="177" spans="1:6" s="55" customFormat="1" ht="15" customHeight="1">
      <c r="A177" s="18" t="s">
        <v>107</v>
      </c>
      <c r="B177" s="56" t="s">
        <v>108</v>
      </c>
      <c r="C177" s="54"/>
      <c r="D177" s="23"/>
      <c r="E177" s="23"/>
      <c r="F177" s="71"/>
    </row>
    <row r="178" spans="1:6" s="55" customFormat="1" ht="15" customHeight="1">
      <c r="A178" s="57"/>
      <c r="B178" s="58" t="s">
        <v>34</v>
      </c>
      <c r="C178" s="68"/>
      <c r="D178" s="20">
        <v>30</v>
      </c>
      <c r="E178" s="20">
        <f>D178/60</f>
        <v>0.5</v>
      </c>
      <c r="F178" s="49">
        <f>E178*C178</f>
        <v>0</v>
      </c>
    </row>
    <row r="179" spans="1:6" s="55" customFormat="1" ht="15" customHeight="1">
      <c r="A179" s="57"/>
      <c r="B179" s="58" t="s">
        <v>35</v>
      </c>
      <c r="C179" s="68"/>
      <c r="D179" s="20">
        <v>0</v>
      </c>
      <c r="E179" s="20">
        <f>D179/60</f>
        <v>0</v>
      </c>
      <c r="F179" s="49">
        <f>E179*C179</f>
        <v>0</v>
      </c>
    </row>
    <row r="180" spans="1:6" s="55" customFormat="1" ht="15" customHeight="1" thickBot="1">
      <c r="A180" s="59"/>
      <c r="B180" s="60" t="s">
        <v>36</v>
      </c>
      <c r="C180" s="69"/>
      <c r="D180" s="19">
        <v>0</v>
      </c>
      <c r="E180" s="20">
        <f>D180/60</f>
        <v>0</v>
      </c>
      <c r="F180" s="50">
        <f>E180*C180</f>
        <v>0</v>
      </c>
    </row>
    <row r="181" spans="1:6" s="55" customFormat="1" ht="15" customHeight="1">
      <c r="A181" s="18" t="s">
        <v>109</v>
      </c>
      <c r="B181" s="56" t="s">
        <v>110</v>
      </c>
      <c r="C181" s="54"/>
      <c r="D181" s="23"/>
      <c r="E181" s="23"/>
      <c r="F181" s="71"/>
    </row>
    <row r="182" spans="1:6" s="55" customFormat="1" ht="15" customHeight="1">
      <c r="A182" s="57"/>
      <c r="B182" s="58" t="s">
        <v>34</v>
      </c>
      <c r="C182" s="68"/>
      <c r="D182" s="20">
        <v>30</v>
      </c>
      <c r="E182" s="20">
        <f>D182/60</f>
        <v>0.5</v>
      </c>
      <c r="F182" s="49">
        <f>E182*C182</f>
        <v>0</v>
      </c>
    </row>
    <row r="183" spans="1:6" s="55" customFormat="1" ht="15" customHeight="1">
      <c r="A183" s="57"/>
      <c r="B183" s="58" t="s">
        <v>35</v>
      </c>
      <c r="C183" s="68"/>
      <c r="D183" s="20">
        <v>0</v>
      </c>
      <c r="E183" s="20">
        <f>D183/60</f>
        <v>0</v>
      </c>
      <c r="F183" s="49">
        <f>E183*C183</f>
        <v>0</v>
      </c>
    </row>
    <row r="184" spans="1:6" s="55" customFormat="1" ht="15" customHeight="1" thickBot="1">
      <c r="A184" s="59"/>
      <c r="B184" s="60" t="s">
        <v>36</v>
      </c>
      <c r="C184" s="69"/>
      <c r="D184" s="19">
        <v>0</v>
      </c>
      <c r="E184" s="20">
        <f>D184/60</f>
        <v>0</v>
      </c>
      <c r="F184" s="50">
        <f>E184*C184</f>
        <v>0</v>
      </c>
    </row>
    <row r="185" spans="1:6" s="55" customFormat="1" ht="15" customHeight="1">
      <c r="A185" s="18" t="s">
        <v>111</v>
      </c>
      <c r="B185" s="56" t="s">
        <v>112</v>
      </c>
      <c r="C185" s="54"/>
      <c r="D185" s="23"/>
      <c r="E185" s="23"/>
      <c r="F185" s="71"/>
    </row>
    <row r="186" spans="1:6" s="55" customFormat="1" ht="15" customHeight="1">
      <c r="A186" s="57"/>
      <c r="B186" s="58" t="s">
        <v>34</v>
      </c>
      <c r="C186" s="68"/>
      <c r="D186" s="20">
        <v>20</v>
      </c>
      <c r="E186" s="20">
        <f>D186/60</f>
        <v>0.33333333333333331</v>
      </c>
      <c r="F186" s="49">
        <f>E186*C186</f>
        <v>0</v>
      </c>
    </row>
    <row r="187" spans="1:6" s="55" customFormat="1" ht="15" customHeight="1">
      <c r="A187" s="57"/>
      <c r="B187" s="58" t="s">
        <v>35</v>
      </c>
      <c r="C187" s="68"/>
      <c r="D187" s="20">
        <v>21</v>
      </c>
      <c r="E187" s="20">
        <f>D187/60</f>
        <v>0.35</v>
      </c>
      <c r="F187" s="49">
        <f>E187*C187</f>
        <v>0</v>
      </c>
    </row>
    <row r="188" spans="1:6" s="55" customFormat="1" ht="15" customHeight="1" thickBot="1">
      <c r="A188" s="59"/>
      <c r="B188" s="60" t="s">
        <v>36</v>
      </c>
      <c r="C188" s="69"/>
      <c r="D188" s="19">
        <v>0</v>
      </c>
      <c r="E188" s="20">
        <f>D188/60</f>
        <v>0</v>
      </c>
      <c r="F188" s="50">
        <f>E188*C188</f>
        <v>0</v>
      </c>
    </row>
    <row r="189" spans="1:6" s="55" customFormat="1" ht="15" customHeight="1">
      <c r="A189" s="18" t="s">
        <v>113</v>
      </c>
      <c r="B189" s="56" t="s">
        <v>114</v>
      </c>
      <c r="C189" s="54"/>
      <c r="D189" s="23"/>
      <c r="E189" s="23"/>
      <c r="F189" s="71"/>
    </row>
    <row r="190" spans="1:6" s="55" customFormat="1" ht="15" customHeight="1">
      <c r="A190" s="57"/>
      <c r="B190" s="58" t="s">
        <v>34</v>
      </c>
      <c r="C190" s="68"/>
      <c r="D190" s="20">
        <v>20</v>
      </c>
      <c r="E190" s="20">
        <f>D190/60</f>
        <v>0.33333333333333331</v>
      </c>
      <c r="F190" s="49">
        <f>E190*C190</f>
        <v>0</v>
      </c>
    </row>
    <row r="191" spans="1:6" s="55" customFormat="1" ht="15" customHeight="1">
      <c r="A191" s="57"/>
      <c r="B191" s="58" t="s">
        <v>35</v>
      </c>
      <c r="C191" s="68"/>
      <c r="D191" s="20">
        <v>10</v>
      </c>
      <c r="E191" s="20">
        <f>D191/60</f>
        <v>0.16666666666666666</v>
      </c>
      <c r="F191" s="49">
        <f>E191*C191</f>
        <v>0</v>
      </c>
    </row>
    <row r="192" spans="1:6" s="55" customFormat="1" ht="15" customHeight="1" thickBot="1">
      <c r="A192" s="59"/>
      <c r="B192" s="60" t="s">
        <v>36</v>
      </c>
      <c r="C192" s="69"/>
      <c r="D192" s="19">
        <v>0</v>
      </c>
      <c r="E192" s="20">
        <f>D192/60</f>
        <v>0</v>
      </c>
      <c r="F192" s="50">
        <f>E192*C192</f>
        <v>0</v>
      </c>
    </row>
    <row r="193" spans="1:6" s="55" customFormat="1" ht="15" customHeight="1">
      <c r="A193" s="18" t="s">
        <v>115</v>
      </c>
      <c r="B193" s="56" t="s">
        <v>116</v>
      </c>
      <c r="C193" s="54"/>
      <c r="D193" s="23"/>
      <c r="E193" s="23"/>
      <c r="F193" s="71"/>
    </row>
    <row r="194" spans="1:6" s="55" customFormat="1" ht="15" customHeight="1">
      <c r="A194" s="57"/>
      <c r="B194" s="58" t="s">
        <v>34</v>
      </c>
      <c r="C194" s="68"/>
      <c r="D194" s="20">
        <v>30</v>
      </c>
      <c r="E194" s="20">
        <f>D194/60</f>
        <v>0.5</v>
      </c>
      <c r="F194" s="49">
        <f>E194*C194</f>
        <v>0</v>
      </c>
    </row>
    <row r="195" spans="1:6" s="55" customFormat="1" ht="15" customHeight="1">
      <c r="A195" s="57"/>
      <c r="B195" s="58" t="s">
        <v>35</v>
      </c>
      <c r="C195" s="68"/>
      <c r="D195" s="20">
        <v>0</v>
      </c>
      <c r="E195" s="20">
        <f>D195/60</f>
        <v>0</v>
      </c>
      <c r="F195" s="49">
        <f>E195*C195</f>
        <v>0</v>
      </c>
    </row>
    <row r="196" spans="1:6" s="55" customFormat="1" ht="15" customHeight="1" thickBot="1">
      <c r="A196" s="59"/>
      <c r="B196" s="60" t="s">
        <v>36</v>
      </c>
      <c r="C196" s="69"/>
      <c r="D196" s="19">
        <v>0</v>
      </c>
      <c r="E196" s="20">
        <f>D196/60</f>
        <v>0</v>
      </c>
      <c r="F196" s="50">
        <f>E196*C196</f>
        <v>0</v>
      </c>
    </row>
    <row r="197" spans="1:6" ht="15.6" thickBot="1">
      <c r="A197" s="24" t="s">
        <v>117</v>
      </c>
      <c r="E197" s="51"/>
      <c r="F197" s="52">
        <f>SUM(F34:F196)</f>
        <v>0</v>
      </c>
    </row>
    <row r="199" spans="1:6">
      <c r="B199" s="78"/>
    </row>
    <row r="200" spans="1:6" ht="17.45">
      <c r="A200" s="14"/>
      <c r="B200" s="78"/>
    </row>
    <row r="201" spans="1:6" ht="17.45">
      <c r="A201" s="14"/>
      <c r="B201" s="78"/>
    </row>
    <row r="202" spans="1:6" ht="17.45">
      <c r="A202" s="14"/>
      <c r="B202" s="78"/>
    </row>
    <row r="203" spans="1:6" ht="17.45">
      <c r="A203" s="14"/>
      <c r="B203" s="78"/>
    </row>
    <row r="204" spans="1:6" ht="17.45">
      <c r="A204" s="14"/>
      <c r="B204" s="78"/>
    </row>
    <row r="205" spans="1:6" ht="17.45">
      <c r="A205" s="14"/>
      <c r="B205" s="78"/>
    </row>
    <row r="206" spans="1:6" ht="17.45">
      <c r="A206" s="14"/>
      <c r="B206" s="78"/>
    </row>
    <row r="207" spans="1:6" ht="17.45">
      <c r="A207" s="14"/>
      <c r="B207" s="78"/>
    </row>
    <row r="208" spans="1:6" ht="17.45">
      <c r="A208" s="14"/>
      <c r="B208" s="78"/>
    </row>
    <row r="209" spans="1:6" ht="18" thickBot="1">
      <c r="A209" s="14" t="s">
        <v>118</v>
      </c>
      <c r="B209" s="78"/>
    </row>
    <row r="210" spans="1:6" s="29" customFormat="1" ht="60" customHeight="1" thickBot="1">
      <c r="A210" s="26" t="s">
        <v>26</v>
      </c>
      <c r="B210" s="27" t="s">
        <v>27</v>
      </c>
      <c r="C210" s="70" t="s">
        <v>28</v>
      </c>
      <c r="D210" s="48" t="s">
        <v>119</v>
      </c>
      <c r="E210" s="48" t="s">
        <v>120</v>
      </c>
      <c r="F210" s="48" t="s">
        <v>31</v>
      </c>
    </row>
    <row r="211" spans="1:6" ht="14.45" thickBot="1">
      <c r="A211" s="25"/>
      <c r="B211" s="41" t="s">
        <v>121</v>
      </c>
      <c r="C211" s="75"/>
      <c r="D211" s="76"/>
      <c r="E211" s="79">
        <f>D211/60</f>
        <v>0</v>
      </c>
      <c r="F211" s="79">
        <f>E211*C211</f>
        <v>0</v>
      </c>
    </row>
    <row r="212" spans="1:6" ht="14.45" thickBot="1">
      <c r="A212" s="25"/>
      <c r="B212" s="41" t="s">
        <v>121</v>
      </c>
      <c r="C212" s="75"/>
      <c r="D212" s="76"/>
      <c r="E212" s="79">
        <f t="shared" ref="E212:E224" si="0">D212/60</f>
        <v>0</v>
      </c>
      <c r="F212" s="79">
        <f t="shared" ref="F212:F224" si="1">E212*C212</f>
        <v>0</v>
      </c>
    </row>
    <row r="213" spans="1:6" ht="14.45" thickBot="1">
      <c r="A213" s="25"/>
      <c r="B213" s="41" t="s">
        <v>121</v>
      </c>
      <c r="C213" s="75"/>
      <c r="D213" s="76"/>
      <c r="E213" s="79">
        <f t="shared" si="0"/>
        <v>0</v>
      </c>
      <c r="F213" s="79">
        <f t="shared" si="1"/>
        <v>0</v>
      </c>
    </row>
    <row r="214" spans="1:6" ht="14.45" thickBot="1">
      <c r="A214" s="25"/>
      <c r="B214" s="41" t="s">
        <v>121</v>
      </c>
      <c r="C214" s="75"/>
      <c r="D214" s="76"/>
      <c r="E214" s="79">
        <f t="shared" si="0"/>
        <v>0</v>
      </c>
      <c r="F214" s="79">
        <f t="shared" si="1"/>
        <v>0</v>
      </c>
    </row>
    <row r="215" spans="1:6" ht="14.45" thickBot="1">
      <c r="A215" s="25"/>
      <c r="B215" s="41" t="s">
        <v>121</v>
      </c>
      <c r="C215" s="75"/>
      <c r="D215" s="76"/>
      <c r="E215" s="79">
        <f t="shared" si="0"/>
        <v>0</v>
      </c>
      <c r="F215" s="79">
        <f t="shared" si="1"/>
        <v>0</v>
      </c>
    </row>
    <row r="216" spans="1:6" ht="14.45" thickBot="1">
      <c r="A216" s="25"/>
      <c r="B216" s="41" t="s">
        <v>121</v>
      </c>
      <c r="C216" s="75"/>
      <c r="D216" s="76"/>
      <c r="E216" s="79">
        <f t="shared" si="0"/>
        <v>0</v>
      </c>
      <c r="F216" s="79">
        <f t="shared" si="1"/>
        <v>0</v>
      </c>
    </row>
    <row r="217" spans="1:6" ht="14.45" thickBot="1">
      <c r="A217" s="25"/>
      <c r="B217" s="41" t="s">
        <v>121</v>
      </c>
      <c r="C217" s="75"/>
      <c r="D217" s="76"/>
      <c r="E217" s="79">
        <f t="shared" si="0"/>
        <v>0</v>
      </c>
      <c r="F217" s="79">
        <f t="shared" si="1"/>
        <v>0</v>
      </c>
    </row>
    <row r="218" spans="1:6" ht="14.45" thickBot="1">
      <c r="A218" s="25"/>
      <c r="B218" s="41" t="s">
        <v>121</v>
      </c>
      <c r="C218" s="75"/>
      <c r="D218" s="76"/>
      <c r="E218" s="79">
        <f t="shared" si="0"/>
        <v>0</v>
      </c>
      <c r="F218" s="79">
        <f t="shared" si="1"/>
        <v>0</v>
      </c>
    </row>
    <row r="219" spans="1:6" ht="14.45" thickBot="1">
      <c r="A219" s="25"/>
      <c r="B219" s="41" t="s">
        <v>121</v>
      </c>
      <c r="C219" s="75"/>
      <c r="D219" s="76"/>
      <c r="E219" s="79">
        <f t="shared" si="0"/>
        <v>0</v>
      </c>
      <c r="F219" s="79">
        <f t="shared" si="1"/>
        <v>0</v>
      </c>
    </row>
    <row r="220" spans="1:6" ht="14.45" thickBot="1">
      <c r="A220" s="25"/>
      <c r="B220" s="41" t="s">
        <v>121</v>
      </c>
      <c r="C220" s="75"/>
      <c r="D220" s="76"/>
      <c r="E220" s="79">
        <f t="shared" si="0"/>
        <v>0</v>
      </c>
      <c r="F220" s="79">
        <f t="shared" si="1"/>
        <v>0</v>
      </c>
    </row>
    <row r="221" spans="1:6" ht="14.45" thickBot="1">
      <c r="A221" s="25"/>
      <c r="B221" s="41" t="s">
        <v>121</v>
      </c>
      <c r="C221" s="75"/>
      <c r="D221" s="76"/>
      <c r="E221" s="79">
        <f t="shared" si="0"/>
        <v>0</v>
      </c>
      <c r="F221" s="79">
        <f t="shared" si="1"/>
        <v>0</v>
      </c>
    </row>
    <row r="222" spans="1:6" ht="14.45" thickBot="1">
      <c r="A222" s="25"/>
      <c r="B222" s="41" t="s">
        <v>121</v>
      </c>
      <c r="C222" s="75"/>
      <c r="D222" s="76"/>
      <c r="E222" s="79">
        <f t="shared" si="0"/>
        <v>0</v>
      </c>
      <c r="F222" s="79">
        <f t="shared" si="1"/>
        <v>0</v>
      </c>
    </row>
    <row r="223" spans="1:6" ht="14.45" thickBot="1">
      <c r="A223" s="25"/>
      <c r="B223" s="41" t="s">
        <v>121</v>
      </c>
      <c r="C223" s="75"/>
      <c r="D223" s="76"/>
      <c r="E223" s="79">
        <f t="shared" si="0"/>
        <v>0</v>
      </c>
      <c r="F223" s="79">
        <f t="shared" si="1"/>
        <v>0</v>
      </c>
    </row>
    <row r="224" spans="1:6" ht="14.45" thickBot="1">
      <c r="A224" s="25"/>
      <c r="B224" s="41" t="s">
        <v>121</v>
      </c>
      <c r="C224" s="75"/>
      <c r="D224" s="76"/>
      <c r="E224" s="79">
        <f t="shared" si="0"/>
        <v>0</v>
      </c>
      <c r="F224" s="79">
        <f t="shared" si="1"/>
        <v>0</v>
      </c>
    </row>
    <row r="225" spans="1:6" ht="15.6" thickBot="1">
      <c r="A225" s="28" t="s">
        <v>122</v>
      </c>
      <c r="F225" s="52">
        <f>SUM(F211:F224)</f>
        <v>0</v>
      </c>
    </row>
  </sheetData>
  <mergeCells count="4">
    <mergeCell ref="A3:C3"/>
    <mergeCell ref="A28:B28"/>
    <mergeCell ref="A30:B30"/>
    <mergeCell ref="A29:B29"/>
  </mergeCells>
  <pageMargins left="0.5" right="0.5" top="0.5" bottom="0.5" header="0" footer="0"/>
  <pageSetup scale="7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0"/>
  <sheetViews>
    <sheetView tabSelected="1" topLeftCell="A59" zoomScaleNormal="100" workbookViewId="0">
      <selection activeCell="B63" sqref="B63"/>
    </sheetView>
  </sheetViews>
  <sheetFormatPr defaultColWidth="9.140625" defaultRowHeight="13.9"/>
  <cols>
    <col min="1" max="1" width="11.5703125" style="2" customWidth="1"/>
    <col min="2" max="2" width="63" style="2" customWidth="1"/>
    <col min="3" max="3" width="12.42578125" style="2" customWidth="1"/>
    <col min="4" max="4" width="11.5703125" style="2" customWidth="1"/>
    <col min="5" max="5" width="10.7109375" style="2" customWidth="1"/>
    <col min="6" max="6" width="11.5703125" style="2" customWidth="1"/>
    <col min="7" max="16384" width="9.140625" style="2"/>
  </cols>
  <sheetData>
    <row r="1" spans="1:6" ht="17.45">
      <c r="A1" s="1" t="s">
        <v>123</v>
      </c>
      <c r="C1" s="12"/>
    </row>
    <row r="2" spans="1:6" ht="17.45">
      <c r="A2" s="1" t="s">
        <v>2</v>
      </c>
      <c r="B2" s="12"/>
      <c r="C2" s="12"/>
      <c r="D2" s="12"/>
      <c r="E2" s="12"/>
      <c r="F2" s="12"/>
    </row>
    <row r="27" spans="1:6" ht="15">
      <c r="A27" s="94" t="s">
        <v>124</v>
      </c>
      <c r="B27" s="94"/>
      <c r="C27" s="42"/>
      <c r="D27" s="42"/>
      <c r="E27" s="42"/>
      <c r="F27" s="30">
        <f>F65+F97+F104+F110</f>
        <v>0</v>
      </c>
    </row>
    <row r="28" spans="1:6">
      <c r="F28" s="31"/>
    </row>
    <row r="29" spans="1:6" ht="15.6" thickBot="1">
      <c r="A29" s="95" t="s">
        <v>125</v>
      </c>
      <c r="B29" s="95"/>
    </row>
    <row r="30" spans="1:6" ht="41.45">
      <c r="A30" s="15" t="s">
        <v>26</v>
      </c>
      <c r="B30" s="16" t="s">
        <v>27</v>
      </c>
      <c r="C30" s="16" t="s">
        <v>28</v>
      </c>
      <c r="D30" s="16" t="s">
        <v>29</v>
      </c>
      <c r="E30" s="16" t="s">
        <v>30</v>
      </c>
      <c r="F30" s="16" t="s">
        <v>31</v>
      </c>
    </row>
    <row r="31" spans="1:6">
      <c r="A31" s="39"/>
      <c r="B31" s="97" t="s">
        <v>126</v>
      </c>
      <c r="C31" s="98"/>
      <c r="D31" s="98"/>
      <c r="E31" s="98"/>
      <c r="F31" s="99"/>
    </row>
    <row r="32" spans="1:6" ht="14.45" customHeight="1">
      <c r="A32" s="37"/>
      <c r="B32" s="32" t="s">
        <v>127</v>
      </c>
      <c r="C32" s="73"/>
      <c r="D32" s="74"/>
      <c r="E32" s="30">
        <f t="shared" ref="E32:E64" si="0">D32/60</f>
        <v>0</v>
      </c>
      <c r="F32" s="30">
        <f t="shared" ref="F32:F64" si="1">C32*E32</f>
        <v>0</v>
      </c>
    </row>
    <row r="33" spans="1:7" ht="14.45" customHeight="1">
      <c r="A33" s="37"/>
      <c r="B33" s="32" t="s">
        <v>128</v>
      </c>
      <c r="C33" s="73"/>
      <c r="D33" s="74"/>
      <c r="E33" s="30">
        <f t="shared" si="0"/>
        <v>0</v>
      </c>
      <c r="F33" s="30">
        <f t="shared" si="1"/>
        <v>0</v>
      </c>
    </row>
    <row r="34" spans="1:7" ht="14.45" customHeight="1">
      <c r="A34" s="37"/>
      <c r="B34" s="32" t="s">
        <v>129</v>
      </c>
      <c r="C34" s="73"/>
      <c r="D34" s="74"/>
      <c r="E34" s="30">
        <f t="shared" si="0"/>
        <v>0</v>
      </c>
      <c r="F34" s="30">
        <f t="shared" si="1"/>
        <v>0</v>
      </c>
    </row>
    <row r="35" spans="1:7" ht="14.45" customHeight="1">
      <c r="A35" s="37"/>
      <c r="B35" s="32" t="s">
        <v>130</v>
      </c>
      <c r="C35" s="73"/>
      <c r="D35" s="74"/>
      <c r="E35" s="30">
        <f t="shared" si="0"/>
        <v>0</v>
      </c>
      <c r="F35" s="30">
        <f t="shared" si="1"/>
        <v>0</v>
      </c>
    </row>
    <row r="36" spans="1:7" ht="14.45" customHeight="1">
      <c r="A36" s="37"/>
      <c r="B36" s="32" t="s">
        <v>131</v>
      </c>
      <c r="C36" s="73"/>
      <c r="D36" s="74"/>
      <c r="E36" s="30">
        <f t="shared" si="0"/>
        <v>0</v>
      </c>
      <c r="F36" s="30">
        <f t="shared" si="1"/>
        <v>0</v>
      </c>
    </row>
    <row r="37" spans="1:7" ht="14.45" customHeight="1">
      <c r="A37" s="37"/>
      <c r="B37" s="32" t="s">
        <v>132</v>
      </c>
      <c r="C37" s="73"/>
      <c r="D37" s="74"/>
      <c r="E37" s="30">
        <f t="shared" si="0"/>
        <v>0</v>
      </c>
      <c r="F37" s="30">
        <f t="shared" si="1"/>
        <v>0</v>
      </c>
    </row>
    <row r="38" spans="1:7" ht="14.45" customHeight="1">
      <c r="A38" s="37"/>
      <c r="B38" s="32" t="s">
        <v>133</v>
      </c>
      <c r="C38" s="73"/>
      <c r="D38" s="74"/>
      <c r="E38" s="30">
        <f t="shared" si="0"/>
        <v>0</v>
      </c>
      <c r="F38" s="30">
        <f t="shared" si="1"/>
        <v>0</v>
      </c>
    </row>
    <row r="39" spans="1:7" ht="14.45" customHeight="1">
      <c r="A39" s="39"/>
      <c r="B39" s="97" t="s">
        <v>134</v>
      </c>
      <c r="C39" s="98"/>
      <c r="D39" s="98"/>
      <c r="E39" s="98"/>
      <c r="F39" s="99"/>
    </row>
    <row r="40" spans="1:7" ht="14.45" customHeight="1">
      <c r="A40" s="37"/>
      <c r="B40" s="32" t="s">
        <v>135</v>
      </c>
      <c r="C40" s="73"/>
      <c r="D40" s="74"/>
      <c r="E40" s="30">
        <f t="shared" si="0"/>
        <v>0</v>
      </c>
      <c r="F40" s="30">
        <f t="shared" si="1"/>
        <v>0</v>
      </c>
    </row>
    <row r="41" spans="1:7" ht="14.45" customHeight="1">
      <c r="A41" s="37"/>
      <c r="B41" s="32" t="s">
        <v>136</v>
      </c>
      <c r="C41" s="73"/>
      <c r="D41" s="74"/>
      <c r="E41" s="30">
        <f t="shared" si="0"/>
        <v>0</v>
      </c>
      <c r="F41" s="30">
        <f t="shared" si="1"/>
        <v>0</v>
      </c>
    </row>
    <row r="42" spans="1:7" ht="14.45" customHeight="1">
      <c r="A42" s="37"/>
      <c r="B42" s="32" t="s">
        <v>137</v>
      </c>
      <c r="C42" s="73"/>
      <c r="D42" s="74"/>
      <c r="E42" s="30">
        <f t="shared" si="0"/>
        <v>0</v>
      </c>
      <c r="F42" s="30">
        <f t="shared" si="1"/>
        <v>0</v>
      </c>
    </row>
    <row r="43" spans="1:7" ht="14.45" customHeight="1">
      <c r="A43" s="39"/>
      <c r="B43" s="97" t="s">
        <v>138</v>
      </c>
      <c r="C43" s="98"/>
      <c r="D43" s="98"/>
      <c r="E43" s="98"/>
      <c r="F43" s="99"/>
    </row>
    <row r="44" spans="1:7" ht="14.45" customHeight="1">
      <c r="A44" s="37"/>
      <c r="B44" s="32" t="s">
        <v>139</v>
      </c>
      <c r="C44" s="73"/>
      <c r="D44" s="74"/>
      <c r="E44" s="30">
        <f t="shared" si="0"/>
        <v>0</v>
      </c>
      <c r="F44" s="30">
        <f t="shared" si="1"/>
        <v>0</v>
      </c>
    </row>
    <row r="45" spans="1:7" ht="14.45" customHeight="1">
      <c r="A45" s="37"/>
      <c r="B45" s="32" t="s">
        <v>140</v>
      </c>
      <c r="C45" s="73"/>
      <c r="D45" s="74"/>
      <c r="E45" s="30">
        <f t="shared" si="0"/>
        <v>0</v>
      </c>
      <c r="F45" s="30">
        <f t="shared" si="1"/>
        <v>0</v>
      </c>
    </row>
    <row r="46" spans="1:7" ht="14.45" customHeight="1">
      <c r="A46" s="37"/>
      <c r="B46" s="32" t="s">
        <v>141</v>
      </c>
      <c r="C46" s="73"/>
      <c r="D46" s="74"/>
      <c r="E46" s="30">
        <f t="shared" si="0"/>
        <v>0</v>
      </c>
      <c r="F46" s="30">
        <f t="shared" si="1"/>
        <v>0</v>
      </c>
    </row>
    <row r="47" spans="1:7" ht="14.45" customHeight="1">
      <c r="A47" s="37"/>
      <c r="B47" s="32" t="s">
        <v>142</v>
      </c>
      <c r="C47" s="73"/>
      <c r="D47" s="74"/>
      <c r="E47" s="30">
        <f t="shared" si="0"/>
        <v>0</v>
      </c>
      <c r="F47" s="30">
        <f t="shared" si="1"/>
        <v>0</v>
      </c>
    </row>
    <row r="48" spans="1:7" ht="14.45" customHeight="1">
      <c r="A48" s="37"/>
      <c r="B48" s="32" t="s">
        <v>143</v>
      </c>
      <c r="C48" s="73"/>
      <c r="D48" s="74"/>
      <c r="E48" s="30">
        <f t="shared" si="0"/>
        <v>0</v>
      </c>
      <c r="F48" s="30">
        <f t="shared" si="1"/>
        <v>0</v>
      </c>
    </row>
    <row r="49" spans="1:6" ht="14.45" customHeight="1">
      <c r="A49" s="37"/>
      <c r="B49" s="32" t="s">
        <v>144</v>
      </c>
      <c r="C49" s="73"/>
      <c r="D49" s="74"/>
      <c r="E49" s="30">
        <f t="shared" si="0"/>
        <v>0</v>
      </c>
      <c r="F49" s="30">
        <f t="shared" si="1"/>
        <v>0</v>
      </c>
    </row>
    <row r="50" spans="1:6" ht="14.45" customHeight="1">
      <c r="A50" s="37"/>
      <c r="B50" s="32" t="s">
        <v>145</v>
      </c>
      <c r="C50" s="73"/>
      <c r="D50" s="74"/>
      <c r="E50" s="30">
        <f t="shared" si="0"/>
        <v>0</v>
      </c>
      <c r="F50" s="30">
        <f t="shared" si="1"/>
        <v>0</v>
      </c>
    </row>
    <row r="51" spans="1:6" ht="14.45" customHeight="1">
      <c r="A51" s="37"/>
      <c r="B51" s="32" t="s">
        <v>146</v>
      </c>
      <c r="C51" s="73"/>
      <c r="D51" s="74"/>
      <c r="E51" s="30">
        <f t="shared" si="0"/>
        <v>0</v>
      </c>
      <c r="F51" s="30">
        <f t="shared" si="1"/>
        <v>0</v>
      </c>
    </row>
    <row r="52" spans="1:6" ht="14.45" customHeight="1">
      <c r="A52" s="37"/>
      <c r="B52" s="32" t="s">
        <v>147</v>
      </c>
      <c r="C52" s="73"/>
      <c r="D52" s="74"/>
      <c r="E52" s="30">
        <f t="shared" si="0"/>
        <v>0</v>
      </c>
      <c r="F52" s="30">
        <f t="shared" si="1"/>
        <v>0</v>
      </c>
    </row>
    <row r="53" spans="1:6" ht="14.45" customHeight="1">
      <c r="A53" s="37"/>
      <c r="B53" s="32" t="s">
        <v>148</v>
      </c>
      <c r="C53" s="73"/>
      <c r="D53" s="74"/>
      <c r="E53" s="30">
        <f t="shared" si="0"/>
        <v>0</v>
      </c>
      <c r="F53" s="30">
        <f t="shared" si="1"/>
        <v>0</v>
      </c>
    </row>
    <row r="54" spans="1:6" ht="14.45" customHeight="1">
      <c r="A54" s="37"/>
      <c r="B54" s="32" t="s">
        <v>149</v>
      </c>
      <c r="C54" s="73"/>
      <c r="D54" s="74"/>
      <c r="E54" s="30">
        <f t="shared" si="0"/>
        <v>0</v>
      </c>
      <c r="F54" s="30">
        <f t="shared" si="1"/>
        <v>0</v>
      </c>
    </row>
    <row r="55" spans="1:6" ht="14.45" customHeight="1">
      <c r="A55" s="37"/>
      <c r="B55" s="32" t="s">
        <v>150</v>
      </c>
      <c r="C55" s="73"/>
      <c r="D55" s="74"/>
      <c r="E55" s="30">
        <f t="shared" si="0"/>
        <v>0</v>
      </c>
      <c r="F55" s="30">
        <f t="shared" si="1"/>
        <v>0</v>
      </c>
    </row>
    <row r="56" spans="1:6" ht="14.45" customHeight="1">
      <c r="A56" s="37"/>
      <c r="B56" s="32" t="s">
        <v>151</v>
      </c>
      <c r="C56" s="73"/>
      <c r="D56" s="74"/>
      <c r="E56" s="30">
        <f t="shared" si="0"/>
        <v>0</v>
      </c>
      <c r="F56" s="30">
        <f t="shared" si="1"/>
        <v>0</v>
      </c>
    </row>
    <row r="57" spans="1:6" ht="14.45" customHeight="1">
      <c r="A57" s="37"/>
      <c r="B57" s="32" t="s">
        <v>152</v>
      </c>
      <c r="C57" s="73"/>
      <c r="D57" s="74"/>
      <c r="E57" s="30">
        <f t="shared" si="0"/>
        <v>0</v>
      </c>
      <c r="F57" s="30">
        <f t="shared" si="1"/>
        <v>0</v>
      </c>
    </row>
    <row r="58" spans="1:6" ht="14.45" customHeight="1">
      <c r="A58" s="39"/>
      <c r="B58" s="97" t="s">
        <v>153</v>
      </c>
      <c r="C58" s="98"/>
      <c r="D58" s="98"/>
      <c r="E58" s="98"/>
      <c r="F58" s="99"/>
    </row>
    <row r="59" spans="1:6" ht="14.45" customHeight="1">
      <c r="A59" s="37"/>
      <c r="B59" s="32" t="s">
        <v>154</v>
      </c>
      <c r="C59" s="73"/>
      <c r="D59" s="74"/>
      <c r="E59" s="30">
        <f t="shared" si="0"/>
        <v>0</v>
      </c>
      <c r="F59" s="30">
        <f t="shared" si="1"/>
        <v>0</v>
      </c>
    </row>
    <row r="60" spans="1:6" ht="14.45" customHeight="1">
      <c r="A60" s="37"/>
      <c r="B60" s="32" t="s">
        <v>155</v>
      </c>
      <c r="C60" s="73"/>
      <c r="D60" s="74"/>
      <c r="E60" s="30">
        <f t="shared" si="0"/>
        <v>0</v>
      </c>
      <c r="F60" s="30">
        <f t="shared" si="1"/>
        <v>0</v>
      </c>
    </row>
    <row r="61" spans="1:6" ht="14.45" customHeight="1">
      <c r="A61" s="37"/>
      <c r="B61" s="32" t="s">
        <v>156</v>
      </c>
      <c r="C61" s="73"/>
      <c r="D61" s="74"/>
      <c r="E61" s="30">
        <f t="shared" si="0"/>
        <v>0</v>
      </c>
      <c r="F61" s="30">
        <f t="shared" si="1"/>
        <v>0</v>
      </c>
    </row>
    <row r="62" spans="1:6" ht="14.45" customHeight="1">
      <c r="A62" s="37"/>
      <c r="B62" s="32" t="s">
        <v>157</v>
      </c>
      <c r="C62" s="73"/>
      <c r="D62" s="74"/>
      <c r="E62" s="30">
        <f t="shared" si="0"/>
        <v>0</v>
      </c>
      <c r="F62" s="30">
        <f t="shared" si="1"/>
        <v>0</v>
      </c>
    </row>
    <row r="63" spans="1:6" ht="14.45" customHeight="1">
      <c r="A63" s="37"/>
      <c r="B63" s="32" t="s">
        <v>158</v>
      </c>
      <c r="C63" s="73"/>
      <c r="D63" s="74"/>
      <c r="E63" s="30">
        <f t="shared" si="0"/>
        <v>0</v>
      </c>
      <c r="F63" s="30">
        <f t="shared" si="1"/>
        <v>0</v>
      </c>
    </row>
    <row r="64" spans="1:6" ht="14.45" customHeight="1">
      <c r="A64" s="37"/>
      <c r="B64" s="32" t="s">
        <v>159</v>
      </c>
      <c r="C64" s="73"/>
      <c r="D64" s="74"/>
      <c r="E64" s="30">
        <f t="shared" si="0"/>
        <v>0</v>
      </c>
      <c r="F64" s="30">
        <f t="shared" si="1"/>
        <v>0</v>
      </c>
    </row>
    <row r="65" spans="1:6" ht="14.45" customHeight="1">
      <c r="A65" s="31"/>
      <c r="B65" s="100" t="s">
        <v>160</v>
      </c>
      <c r="C65" s="100"/>
      <c r="D65" s="100"/>
      <c r="E65" s="100"/>
      <c r="F65" s="33">
        <f>SUM(F31:F64)</f>
        <v>0</v>
      </c>
    </row>
    <row r="66" spans="1:6" ht="14.45" customHeight="1">
      <c r="C66" s="34"/>
      <c r="D66" s="34"/>
      <c r="E66" s="34"/>
      <c r="F66" s="35"/>
    </row>
    <row r="67" spans="1:6" ht="14.45" customHeight="1">
      <c r="B67" s="34"/>
      <c r="C67" s="34"/>
      <c r="D67" s="34"/>
      <c r="E67" s="34"/>
      <c r="F67" s="35"/>
    </row>
    <row r="68" spans="1:6" ht="14.45" customHeight="1">
      <c r="B68" s="34"/>
      <c r="C68" s="34"/>
      <c r="D68" s="34"/>
      <c r="E68" s="34"/>
      <c r="F68" s="35"/>
    </row>
    <row r="69" spans="1:6" ht="14.45" customHeight="1">
      <c r="B69" s="34"/>
      <c r="C69" s="34"/>
      <c r="D69" s="34"/>
      <c r="E69" s="34"/>
      <c r="F69" s="35"/>
    </row>
    <row r="70" spans="1:6" ht="14.45" customHeight="1">
      <c r="B70" s="34"/>
      <c r="C70" s="34"/>
      <c r="D70" s="34"/>
      <c r="E70" s="34"/>
      <c r="F70" s="35"/>
    </row>
    <row r="71" spans="1:6" ht="14.45" customHeight="1">
      <c r="B71" s="34"/>
      <c r="C71" s="34"/>
      <c r="D71" s="34"/>
      <c r="E71" s="34"/>
      <c r="F71" s="35"/>
    </row>
    <row r="72" spans="1:6" ht="14.45" customHeight="1">
      <c r="B72" s="34"/>
      <c r="C72" s="34"/>
      <c r="D72" s="34"/>
      <c r="E72" s="34"/>
      <c r="F72" s="35"/>
    </row>
    <row r="73" spans="1:6" ht="14.45" customHeight="1">
      <c r="B73" s="34"/>
      <c r="C73" s="34"/>
      <c r="D73" s="34"/>
      <c r="E73" s="34"/>
      <c r="F73" s="35"/>
    </row>
    <row r="74" spans="1:6" ht="14.45" customHeight="1">
      <c r="B74" s="34"/>
      <c r="C74" s="34"/>
      <c r="D74" s="34"/>
      <c r="E74" s="34"/>
      <c r="F74" s="35"/>
    </row>
    <row r="75" spans="1:6" ht="14.45" customHeight="1">
      <c r="B75" s="34"/>
      <c r="C75" s="34"/>
      <c r="D75" s="34"/>
      <c r="E75" s="34"/>
      <c r="F75" s="35"/>
    </row>
    <row r="76" spans="1:6" ht="14.45" customHeight="1">
      <c r="B76" s="34"/>
      <c r="C76" s="34"/>
      <c r="D76" s="34"/>
      <c r="E76" s="34"/>
      <c r="F76" s="35"/>
    </row>
    <row r="77" spans="1:6" ht="14.45" customHeight="1">
      <c r="B77" s="34"/>
      <c r="C77" s="34"/>
      <c r="D77" s="34"/>
      <c r="E77" s="34"/>
      <c r="F77" s="35"/>
    </row>
    <row r="78" spans="1:6" ht="14.45" customHeight="1">
      <c r="B78" s="34"/>
      <c r="C78" s="34"/>
      <c r="D78" s="34"/>
      <c r="E78" s="34"/>
      <c r="F78" s="35"/>
    </row>
    <row r="79" spans="1:6" ht="14.45" customHeight="1">
      <c r="B79" s="34"/>
      <c r="C79" s="34"/>
      <c r="D79" s="34"/>
      <c r="E79" s="34"/>
      <c r="F79" s="35"/>
    </row>
    <row r="80" spans="1:6" ht="14.45" customHeight="1">
      <c r="B80" s="34"/>
      <c r="C80" s="34"/>
      <c r="D80" s="34"/>
      <c r="E80" s="34"/>
      <c r="F80" s="35"/>
    </row>
    <row r="81" spans="1:6" ht="15.6" thickBot="1">
      <c r="A81" s="96" t="s">
        <v>161</v>
      </c>
      <c r="B81" s="96"/>
      <c r="C81" s="34"/>
      <c r="D81" s="34"/>
      <c r="E81" s="34"/>
      <c r="F81" s="35"/>
    </row>
    <row r="82" spans="1:6" ht="42" thickBot="1">
      <c r="A82" s="38" t="s">
        <v>26</v>
      </c>
      <c r="B82" s="38" t="s">
        <v>27</v>
      </c>
      <c r="C82" s="47" t="s">
        <v>28</v>
      </c>
      <c r="D82" s="47" t="s">
        <v>29</v>
      </c>
      <c r="E82" s="47" t="s">
        <v>30</v>
      </c>
      <c r="F82" s="47" t="s">
        <v>31</v>
      </c>
    </row>
    <row r="83" spans="1:6" ht="14.45" customHeight="1" thickBot="1">
      <c r="A83" s="25"/>
      <c r="B83" s="41" t="s">
        <v>121</v>
      </c>
      <c r="C83" s="75"/>
      <c r="D83" s="83"/>
      <c r="E83" s="84">
        <f t="shared" ref="E83:E96" si="2">D83/60</f>
        <v>0</v>
      </c>
      <c r="F83" s="84">
        <f>E83*C83</f>
        <v>0</v>
      </c>
    </row>
    <row r="84" spans="1:6" ht="14.45" customHeight="1" thickBot="1">
      <c r="A84" s="25"/>
      <c r="B84" s="41" t="s">
        <v>121</v>
      </c>
      <c r="C84" s="75"/>
      <c r="D84" s="83"/>
      <c r="E84" s="84">
        <f t="shared" si="2"/>
        <v>0</v>
      </c>
      <c r="F84" s="84">
        <f t="shared" ref="F84:F96" si="3">E84*C84</f>
        <v>0</v>
      </c>
    </row>
    <row r="85" spans="1:6" ht="14.45" customHeight="1" thickBot="1">
      <c r="A85" s="25"/>
      <c r="B85" s="41" t="s">
        <v>121</v>
      </c>
      <c r="C85" s="75"/>
      <c r="D85" s="83"/>
      <c r="E85" s="84">
        <f t="shared" si="2"/>
        <v>0</v>
      </c>
      <c r="F85" s="84">
        <f t="shared" si="3"/>
        <v>0</v>
      </c>
    </row>
    <row r="86" spans="1:6" ht="14.45" customHeight="1" thickBot="1">
      <c r="A86" s="25"/>
      <c r="B86" s="41" t="s">
        <v>121</v>
      </c>
      <c r="C86" s="75"/>
      <c r="D86" s="83"/>
      <c r="E86" s="84">
        <f t="shared" si="2"/>
        <v>0</v>
      </c>
      <c r="F86" s="84">
        <f t="shared" si="3"/>
        <v>0</v>
      </c>
    </row>
    <row r="87" spans="1:6" ht="14.45" customHeight="1" thickBot="1">
      <c r="A87" s="25"/>
      <c r="B87" s="41" t="s">
        <v>121</v>
      </c>
      <c r="C87" s="75"/>
      <c r="D87" s="83"/>
      <c r="E87" s="84">
        <f t="shared" si="2"/>
        <v>0</v>
      </c>
      <c r="F87" s="84">
        <f t="shared" si="3"/>
        <v>0</v>
      </c>
    </row>
    <row r="88" spans="1:6" ht="14.45" thickBot="1">
      <c r="A88" s="25"/>
      <c r="B88" s="41" t="s">
        <v>121</v>
      </c>
      <c r="C88" s="75"/>
      <c r="D88" s="83"/>
      <c r="E88" s="84">
        <f t="shared" si="2"/>
        <v>0</v>
      </c>
      <c r="F88" s="84">
        <f t="shared" si="3"/>
        <v>0</v>
      </c>
    </row>
    <row r="89" spans="1:6" ht="14.45" thickBot="1">
      <c r="A89" s="25"/>
      <c r="B89" s="41" t="s">
        <v>121</v>
      </c>
      <c r="C89" s="75"/>
      <c r="D89" s="83"/>
      <c r="E89" s="84">
        <f t="shared" si="2"/>
        <v>0</v>
      </c>
      <c r="F89" s="84">
        <f t="shared" si="3"/>
        <v>0</v>
      </c>
    </row>
    <row r="90" spans="1:6" ht="14.45" thickBot="1">
      <c r="A90" s="25"/>
      <c r="B90" s="41" t="s">
        <v>121</v>
      </c>
      <c r="C90" s="75"/>
      <c r="D90" s="83"/>
      <c r="E90" s="84">
        <f t="shared" si="2"/>
        <v>0</v>
      </c>
      <c r="F90" s="84">
        <f t="shared" si="3"/>
        <v>0</v>
      </c>
    </row>
    <row r="91" spans="1:6" ht="14.45" thickBot="1">
      <c r="A91" s="25"/>
      <c r="B91" s="41" t="s">
        <v>121</v>
      </c>
      <c r="C91" s="75"/>
      <c r="D91" s="83"/>
      <c r="E91" s="84">
        <f t="shared" si="2"/>
        <v>0</v>
      </c>
      <c r="F91" s="84">
        <f t="shared" si="3"/>
        <v>0</v>
      </c>
    </row>
    <row r="92" spans="1:6" ht="14.45" thickBot="1">
      <c r="A92" s="25"/>
      <c r="B92" s="41" t="s">
        <v>121</v>
      </c>
      <c r="C92" s="75"/>
      <c r="D92" s="83"/>
      <c r="E92" s="84">
        <f t="shared" si="2"/>
        <v>0</v>
      </c>
      <c r="F92" s="84">
        <f t="shared" si="3"/>
        <v>0</v>
      </c>
    </row>
    <row r="93" spans="1:6" ht="14.45" thickBot="1">
      <c r="A93" s="25"/>
      <c r="B93" s="41" t="s">
        <v>121</v>
      </c>
      <c r="C93" s="75"/>
      <c r="D93" s="83"/>
      <c r="E93" s="84">
        <f t="shared" si="2"/>
        <v>0</v>
      </c>
      <c r="F93" s="84">
        <f t="shared" si="3"/>
        <v>0</v>
      </c>
    </row>
    <row r="94" spans="1:6" ht="14.45" thickBot="1">
      <c r="A94" s="25"/>
      <c r="B94" s="41" t="s">
        <v>121</v>
      </c>
      <c r="C94" s="75"/>
      <c r="D94" s="83"/>
      <c r="E94" s="84">
        <f t="shared" si="2"/>
        <v>0</v>
      </c>
      <c r="F94" s="84">
        <f t="shared" si="3"/>
        <v>0</v>
      </c>
    </row>
    <row r="95" spans="1:6" ht="14.45" thickBot="1">
      <c r="A95" s="25"/>
      <c r="B95" s="41" t="s">
        <v>121</v>
      </c>
      <c r="C95" s="75"/>
      <c r="D95" s="83"/>
      <c r="E95" s="84">
        <f t="shared" si="2"/>
        <v>0</v>
      </c>
      <c r="F95" s="84">
        <f t="shared" si="3"/>
        <v>0</v>
      </c>
    </row>
    <row r="96" spans="1:6" ht="14.45" thickBot="1">
      <c r="A96" s="25"/>
      <c r="B96" s="41" t="s">
        <v>121</v>
      </c>
      <c r="C96" s="75"/>
      <c r="D96" s="83"/>
      <c r="E96" s="84">
        <f t="shared" si="2"/>
        <v>0</v>
      </c>
      <c r="F96" s="84">
        <f t="shared" si="3"/>
        <v>0</v>
      </c>
    </row>
    <row r="97" spans="1:6" ht="15.6" thickBot="1">
      <c r="A97" s="28" t="s">
        <v>162</v>
      </c>
      <c r="C97" s="42"/>
      <c r="D97" s="42"/>
      <c r="E97" s="42"/>
      <c r="F97" s="80">
        <f>SUM(F83:F96)</f>
        <v>0</v>
      </c>
    </row>
    <row r="100" spans="1:6" ht="15">
      <c r="A100" s="22" t="s">
        <v>163</v>
      </c>
    </row>
    <row r="102" spans="1:6" ht="27.6">
      <c r="B102" s="36" t="s">
        <v>164</v>
      </c>
      <c r="E102" s="40"/>
    </row>
    <row r="104" spans="1:6" ht="41.45">
      <c r="B104" s="36" t="s">
        <v>165</v>
      </c>
      <c r="F104" s="30">
        <f>E102*'#1 Data Entry and Calculations'!C40</f>
        <v>0</v>
      </c>
    </row>
    <row r="106" spans="1:6" ht="15">
      <c r="A106" s="22" t="s">
        <v>166</v>
      </c>
      <c r="C106" s="22"/>
      <c r="D106" s="22"/>
    </row>
    <row r="108" spans="1:6" ht="27.6">
      <c r="B108" s="36" t="s">
        <v>167</v>
      </c>
      <c r="E108" s="40"/>
    </row>
    <row r="110" spans="1:6" ht="41.45">
      <c r="B110" s="36" t="s">
        <v>165</v>
      </c>
      <c r="F110" s="30">
        <f>E108*'#1 Data Entry and Calculations'!C40</f>
        <v>0</v>
      </c>
    </row>
  </sheetData>
  <mergeCells count="8">
    <mergeCell ref="A27:B27"/>
    <mergeCell ref="A29:B29"/>
    <mergeCell ref="A81:B81"/>
    <mergeCell ref="B31:F31"/>
    <mergeCell ref="B39:F39"/>
    <mergeCell ref="B43:F43"/>
    <mergeCell ref="B58:F58"/>
    <mergeCell ref="B65:E65"/>
  </mergeCells>
  <pageMargins left="0.7" right="0.7" top="0.75" bottom="0.75" header="0.3" footer="0.3"/>
  <pageSetup scale="7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 Online</Application>
  <Manager/>
  <Company>aarc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AARC</dc:creator>
  <cp:keywords/>
  <dc:description/>
  <cp:lastModifiedBy>Guest User</cp:lastModifiedBy>
  <cp:revision/>
  <dcterms:created xsi:type="dcterms:W3CDTF">2012-09-13T15:19:02Z</dcterms:created>
  <dcterms:modified xsi:type="dcterms:W3CDTF">2021-03-04T17:18:44Z</dcterms:modified>
  <cp:category/>
  <cp:contentStatus/>
</cp:coreProperties>
</file>